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D:\MIPG II\CONTRATOS MIPG  MUNICIPIOS\CONCEJO CARTAGO MIPG\P16 GESTION DOCUMENTAL\"/>
    </mc:Choice>
  </mc:AlternateContent>
  <xr:revisionPtr revIDLastSave="0" documentId="13_ncr:1_{B8C2BC05-13E4-4963-8833-B02213F4AD7A}" xr6:coauthVersionLast="47" xr6:coauthVersionMax="47" xr10:uidLastSave="{00000000-0000-0000-0000-000000000000}"/>
  <bookViews>
    <workbookView xWindow="-120" yWindow="-120" windowWidth="29040" windowHeight="15720" tabRatio="795" activeTab="3" xr2:uid="{00000000-000D-0000-FFFF-FFFF00000000}"/>
  </bookViews>
  <sheets>
    <sheet name="Inicio" sheetId="16" r:id="rId1"/>
    <sheet name=" Política GD" sheetId="18" r:id="rId2"/>
    <sheet name="Instrucciones" sheetId="14" r:id="rId3"/>
    <sheet name="Autodiagnóstico" sheetId="15" r:id="rId4"/>
    <sheet name="Gráficas" sheetId="17" r:id="rId5"/>
    <sheet name="Plan de Acción" sheetId="8" r:id="rId6"/>
  </sheets>
  <externalReferences>
    <externalReference r:id="rId7"/>
  </externalReferences>
  <definedNames>
    <definedName name="Acciones_Categoría_3">'[1]Ponderaciones y parámetros'!$K$6:$N$6</definedName>
    <definedName name="Nombre" localSheetId="2">#REF!</definedName>
    <definedName name="Nombre">#REF!</definedName>
    <definedName name="POLITICA">Inicio!$D$7</definedName>
    <definedName name="Simulador">[1]Listas!$B$2:$B$4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8" l="1"/>
  <c r="G10" i="15" l="1"/>
  <c r="G34" i="15" l="1"/>
  <c r="G29" i="15"/>
  <c r="F27" i="8" l="1"/>
  <c r="F28" i="8"/>
  <c r="F8" i="8" l="1"/>
  <c r="F9" i="8"/>
  <c r="F10" i="8"/>
  <c r="F11" i="8"/>
  <c r="F12" i="8"/>
  <c r="F13" i="8"/>
  <c r="F14" i="8"/>
  <c r="F15" i="8"/>
  <c r="F16" i="8"/>
  <c r="F17" i="8"/>
  <c r="F18" i="8"/>
  <c r="F19" i="8"/>
  <c r="F20" i="8"/>
  <c r="F21" i="8"/>
  <c r="F22" i="8"/>
  <c r="F24" i="8"/>
  <c r="F25" i="8"/>
  <c r="F26" i="8"/>
  <c r="F29" i="8"/>
  <c r="F30" i="8"/>
  <c r="F31" i="8"/>
  <c r="F32" i="8"/>
  <c r="F33" i="8"/>
  <c r="F34" i="8"/>
  <c r="I35" i="17"/>
  <c r="I34" i="17"/>
  <c r="I33" i="17"/>
  <c r="I32" i="17"/>
  <c r="K35" i="17" l="1"/>
  <c r="K34" i="17"/>
  <c r="G16" i="15"/>
  <c r="K32" i="17"/>
  <c r="D10" i="15" l="1"/>
  <c r="I6" i="15" s="1"/>
  <c r="K33" i="17"/>
  <c r="I12" i="17" l="1"/>
  <c r="F7" i="8" l="1"/>
  <c r="K12" i="17" l="1"/>
</calcChain>
</file>

<file path=xl/sharedStrings.xml><?xml version="1.0" encoding="utf-8"?>
<sst xmlns="http://schemas.openxmlformats.org/spreadsheetml/2006/main" count="372" uniqueCount="250">
  <si>
    <t>GUÍAS Y NORMAS TÉCNICAS</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</si>
  <si>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</si>
  <si>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</si>
  <si>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</si>
  <si>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</si>
  <si>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</si>
  <si>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</si>
  <si>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</si>
  <si>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</si>
  <si>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</si>
  <si>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</si>
  <si>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</si>
  <si>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</si>
  <si>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</si>
  <si>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</si>
  <si>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</si>
  <si>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</si>
  <si>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</si>
  <si>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CALIFICACIÓN TOTAL</t>
  </si>
  <si>
    <t>Acciones</t>
  </si>
  <si>
    <t>Peso</t>
  </si>
  <si>
    <t>CALIFICACIÓN</t>
  </si>
  <si>
    <t>Para la calificación, se estableció una escala de 5 niveles así:</t>
  </si>
  <si>
    <t>Está compuesto por las siguientes columnas:</t>
  </si>
  <si>
    <r>
      <rPr>
        <b/>
        <sz val="11"/>
        <color theme="1"/>
        <rFont val="Arial"/>
        <family val="2"/>
      </rPr>
      <t xml:space="preserve">Calificación: </t>
    </r>
    <r>
      <rPr>
        <sz val="11"/>
        <color theme="1"/>
        <rFont val="Arial"/>
        <family val="2"/>
      </rPr>
      <t>muestra la calificación para cada uno de las categorías.  Se calcula automáticamente.</t>
    </r>
  </si>
  <si>
    <r>
      <t xml:space="preserve">Observaciones: </t>
    </r>
    <r>
      <rPr>
        <sz val="11"/>
        <color theme="1"/>
        <rFont val="Arial"/>
        <family val="2"/>
      </rPr>
      <t>en este espacio, podrá hacer las anotaciones o comentarios que considere pertinente</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</si>
  <si>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</si>
  <si>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</si>
  <si>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</si>
  <si>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</si>
  <si>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</si>
  <si>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 xml:space="preserve">Esta hoja contiene un cuadro que le permitirá establecer una planeación y una ruta de acción, con base en las actividades de gestión que fueron evaluadas. </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</si>
  <si>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</si>
  <si>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</si>
  <si>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</si>
  <si>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</si>
  <si>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</si>
  <si>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POLÍTICA GESTIÓN DOCUMENTAL</t>
  </si>
  <si>
    <t>Estratégico</t>
  </si>
  <si>
    <t>Documental</t>
  </si>
  <si>
    <t xml:space="preserve">Cultural </t>
  </si>
  <si>
    <t xml:space="preserve">Gestión Documental </t>
  </si>
  <si>
    <t>La Entidad cuenta con una Política de Gestión Documental</t>
  </si>
  <si>
    <r>
      <rPr>
        <b/>
        <sz val="11"/>
        <color theme="1"/>
        <rFont val="Arial"/>
        <family val="2"/>
      </rPr>
      <t>Actividades de Gestión:</t>
    </r>
    <r>
      <rPr>
        <sz val="11"/>
        <color theme="1"/>
        <rFont val="Arial"/>
        <family val="2"/>
      </rPr>
      <t xml:space="preserve"> actividades puntuales que están enmarcadas dentro de la Gestión Documental</t>
    </r>
  </si>
  <si>
    <t>Los temas de Gestión Documental fueron tratados en el Comité Institucional de Desarrollo Administrativo o en reuniones del Comité Interno de Archivo</t>
  </si>
  <si>
    <t>Elaboración y utilización del Diagnóstico Integral de Archivos</t>
  </si>
  <si>
    <t>Organización de Fondo Acumulado</t>
  </si>
  <si>
    <t>Elaboración y publicación del Cuadro de Clasificación Documental CCD</t>
  </si>
  <si>
    <t>Inventario de la documentación de sus archivos de gestión en el Formato Único de Inventario Documental - FUID:</t>
  </si>
  <si>
    <t>Inventario de la documentación de su archivo central en el Formato Único de Inventario Documental - FUID:</t>
  </si>
  <si>
    <t>Transferencias de documentos de los archivos de gestión al archivo central</t>
  </si>
  <si>
    <t>Elaboración, aprobación, implementación y publicación del documento Sistema Integrado de Conservación - SIC</t>
  </si>
  <si>
    <t>Clasificación de  la información y  establecimiento de categorías de derechos y restricciones de acceso a los documentos electrónicos</t>
  </si>
  <si>
    <t>Elaboración del Modelo de requisitos para la gestión de documentos electrónicos</t>
  </si>
  <si>
    <t>Mecanismos o controles técnicos en los Sistemas de Información  para restringir el acceso a los documentos en entorno electrónico</t>
  </si>
  <si>
    <t>Tecnológico</t>
  </si>
  <si>
    <t>Conservación de documentos en soporte físico</t>
  </si>
  <si>
    <t>Gestión documental alineada con políticas de gestión ambiental</t>
  </si>
  <si>
    <t>Facilidad de acceso y consulta de la información de archivo</t>
  </si>
  <si>
    <t>Gestión documental alineada con las políticas y lineamientos del Sistema de Gestión de Calidad implementada en la Entidad</t>
  </si>
  <si>
    <t xml:space="preserve">En conjunto, estos resultados le permitirán identificar cuales son las categorías y variables que presentan un mayor rezago, o cuya implementación está más retrasada, y así poder centrar su prioridad al momento de realizar el plan de implementación. </t>
  </si>
  <si>
    <t>2. Calificación por categorías:</t>
  </si>
  <si>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</si>
  <si>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Normalización de la producción documental (recepción, radicación unificada, consecutivos, formatos)</t>
  </si>
  <si>
    <t>Elaboración, aprobación,  tramitación de convalidación, implementación y publicación de la Tabla de Retención Documental - TRD.</t>
  </si>
  <si>
    <t>Actualización de Tabla de Retención Documental</t>
  </si>
  <si>
    <t>Normalización de eliminación documental</t>
  </si>
  <si>
    <t>Procedimientos de disposición final de documentos</t>
  </si>
  <si>
    <t>Preservación de documentos en soporte digital</t>
  </si>
  <si>
    <t>Sensibilización y capacitación funcionarios sobre archivos</t>
  </si>
  <si>
    <t>Frente al proceso de la planeación de la función archivística, elaboración  y aprobación en instancias del  Comité Institucional de Desarrollo Administrativo, del Plan institucional de archivos - PINAR e inclusión de actividades de gestión documental en planeación de la entidad.</t>
  </si>
  <si>
    <t>Elaboración, aprobación , implementación y publicación del Programa de Gestión Documental - PGD,</t>
  </si>
  <si>
    <t>Actualización eTAblade Retención Documental</t>
  </si>
  <si>
    <t>Sensibilización y capacitación a funcionarios sobre archivos</t>
  </si>
  <si>
    <t>Decreto 1080/15 art. 2.8.2.5.6.</t>
  </si>
  <si>
    <t>Decreto 1080/15 art. 2.8.2.1.14. Y  2.8.2.1.15.</t>
  </si>
  <si>
    <t>Decreto 1080/15 art. 2.8.2.5.8.</t>
  </si>
  <si>
    <t>Plan Institucional de Archivos – PINAR</t>
  </si>
  <si>
    <t>Ley 594/00 art. 21
Decreto 1080/15 cap. II
Ley 1712/14 art. 15</t>
  </si>
  <si>
    <t>Implementación de un Programa de Gestión Documental PGD</t>
  </si>
  <si>
    <t>Ley 594/00 art. 24
Decreto 1080/15 art. 2.8.2.5.10 a 2.8.2.5.13
Ley 1712/14 art. 15
Acuerdo 04/13</t>
  </si>
  <si>
    <t>Acuerdo 60/01 AGN</t>
  </si>
  <si>
    <t>Acuerdo 02/04 AGN
Acuerdo 04/13 AGN</t>
  </si>
  <si>
    <t>Decreto 1080/15 art. 2.8.2.5.8.
Ley 1712/14 art 12 literal d.</t>
  </si>
  <si>
    <t xml:space="preserve">Tablas de Retención y Transferencias Documentales
 Circular AGN 03 de 2015: Directrices para la elaboración de Tablas de Retención Documental
</t>
  </si>
  <si>
    <t>Ley 594/00 art. 24 
Decreto 1080/15 art. 2.8.2.5.10 a 2.8.2.5.13
Ley 1712/14 art. 15
Acuerdo 04/13</t>
  </si>
  <si>
    <t>Ley 594/00 art. 26
Decreto 1080/15 art. 2.8.2.5.8.
Ley 1712/14 art. 13
Acuerdo 42 de 2002
Acuerdo 05 de 2013</t>
  </si>
  <si>
    <t>Ley 594/00 art. 26
Decreto 1080/15 art. 2.8.2.5.8.
Ley 1712/14 art. 13
Acuerdo 42 de 2002
Acuerdo 05 de 2014</t>
  </si>
  <si>
    <t>Decreto 1080/15 art. 2.8.2.5.9.</t>
  </si>
  <si>
    <t xml:space="preserve">Acuerdo 04 /13 </t>
  </si>
  <si>
    <t>Ley 594/00 art. 46
Acuerdo  06/14</t>
  </si>
  <si>
    <t>Ley 594/00 art. 46
Acuerdo  06/15</t>
  </si>
  <si>
    <t>Ley 594/00 art. 46
Acuerdo  06/16</t>
  </si>
  <si>
    <t>Decreto 1080/15 Cap VII</t>
  </si>
  <si>
    <t>Ley 594/00 titulo VI</t>
  </si>
  <si>
    <t>Ley 594/00 art. 18</t>
  </si>
  <si>
    <t xml:space="preserve">Decreto 1080/15 art. 2.8.2.5.15. </t>
  </si>
  <si>
    <t>http://repositorio.archivogeneral.gov.co/repositorio/
http://www.archivogeneral.gov.co/consulte/recursos</t>
  </si>
  <si>
    <t xml:space="preserve">Buenas prácticas para reducir el consumo de papel
http://estrategia.gobiernoenlinea.gov.co/623/articles-8257_papel_buenaspracticas.pdf </t>
  </si>
  <si>
    <t>Acuerdo 04/13 AGN art. 15</t>
  </si>
  <si>
    <t>Modelo de requisitos para la implementación de un Sistema de Gestión de Documentos Electrónicos
http://observatoriotic.archivogeneral.gov.co/wp-content/uploads/2017/04/V2_Ficha_Software.pdf</t>
  </si>
  <si>
    <t xml:space="preserve">Apunte para la Organización de Archivos Municipales
http://www.archivogeneral.gov.co/manuales  </t>
  </si>
  <si>
    <t>Expedientes electrónicos</t>
  </si>
  <si>
    <t>Parametrización de Tablas de control de acceso</t>
  </si>
  <si>
    <t>POLÍTICA DE GESTIÓN DOCUMENTAL</t>
  </si>
  <si>
    <t>Inventario de documentos de Derechos Humanos o Derecho Internacional Humanitario no susceptible de eliminación</t>
  </si>
  <si>
    <t>Implementación de los requisitos de integridad, autenticidad, inalterabilidad, disponibilidad, preservación y metadatos de los documentos electrónicos de archivo en el Sistema de Gestión de Documento Electrónico.</t>
  </si>
  <si>
    <t>Actividades para alinear la gestión documental a la política ambiental</t>
  </si>
  <si>
    <t xml:space="preserve">Decreto 1080/15 cap. VII arts. 2.8.2.7.1.  a  2.8.2.7.11 </t>
  </si>
  <si>
    <t>Decreto 1080/15 art. 2.8.2.7.12
Acuerdo 02/14 AGN, art. 17°. Creación y conformación de expedientes electrónicos de archivo.</t>
  </si>
  <si>
    <t>Decreto 4741 de 2005
Circular externa 05 de 2012 AGN
Directiva Presidencial 04 de 2012</t>
  </si>
  <si>
    <t xml:space="preserve">Política encaminada al desarrollo sistemático de la gestión documental y administración de archivos en cuanto a la planificación, procesamiento, manejo y organización de los documentos desde su origen hasta su destino final, independientemente del soporte en que se encuentren y que han sido producidos y recibidos por una entidad en desarrollo de sus funciones y procesos para facilitar su uso, disponibilidad, utilización y preservación. </t>
  </si>
  <si>
    <t>Dominio documental</t>
  </si>
  <si>
    <t>Dominio estratégico</t>
  </si>
  <si>
    <t>Dominio tecnológico</t>
  </si>
  <si>
    <t>Dominio cultural</t>
  </si>
  <si>
    <t>Comprende la formulación de la política archivística de la entidad, la planeación estratégica de la gestión documental y la administración de archivos, el control la evaluación y seguimiento, en la definición y articulación de los lineamientos e instrumentos en esta materia.</t>
  </si>
  <si>
    <t>Comprende los procesos de la gestión documental. La gestión de los documentos en todos sus formatos o soportes, creados o recibidos por cualquier entidad en el ejercicio de sus actividades con la responsabilidad de crear, mantener, y servir los documentos, durante su ciclo vital.</t>
  </si>
  <si>
    <t>Comprende la administración electrónica de documentos, la seguridad de la información y la interoperabilidad en cumplimiento de las políticas y lineamientos de la gestión documental y administración de archivos.</t>
  </si>
  <si>
    <t>Comprende aspectos relacionados con la interiorización de una cultura archivística por el posicionamiento de la gestión documental que aporta a la optimización de la eficiencia y desarrollo organizacional y cultural de la entidad y la comunidad de la cual hace parte, mediante la gestión del conocimiento, gestión del cambio, la participación ciudadana, la protección del medio ambiente y la difusión.</t>
  </si>
  <si>
    <t>SIGLAS UTILIZADAS</t>
  </si>
  <si>
    <t>AGN</t>
  </si>
  <si>
    <t>Archivo General de la Nación</t>
  </si>
  <si>
    <t>PINAR</t>
  </si>
  <si>
    <t>Plan Institucional de Archivos</t>
  </si>
  <si>
    <t>PGD</t>
  </si>
  <si>
    <t>Progra,a de Gestión Documental</t>
  </si>
  <si>
    <t>TRD</t>
  </si>
  <si>
    <t>Tablas de Retención Documental</t>
  </si>
  <si>
    <t>TVD</t>
  </si>
  <si>
    <t>Tablas de Valoración Documental</t>
  </si>
  <si>
    <t>CCD</t>
  </si>
  <si>
    <t>Cuadro de Clasificación Documental</t>
  </si>
  <si>
    <t>FUID</t>
  </si>
  <si>
    <t>Formulario Único de Inventario Documental</t>
  </si>
  <si>
    <t>SIC</t>
  </si>
  <si>
    <t>Sistema Integrado de Conservación</t>
  </si>
  <si>
    <t>Esta política es liderada por el Archivo General de la Nación cuyos lineamientos parten del Modelo de Gestión Documental Colombiano que establece un marco de referencia que se expresa en cuatro dominios que se describen a continuación:</t>
  </si>
  <si>
    <t>COMPONENTES</t>
  </si>
  <si>
    <t>CATEGORÍAS</t>
  </si>
  <si>
    <t>DISEÑE ALTERNATIVAS DE MEJORA</t>
  </si>
  <si>
    <t>MEJORAS A IMPLEMENTAR
(INCLUIR PLAZO DE LA IMPLEMENTACIÓN)</t>
  </si>
  <si>
    <t>EVALUACIÓN DE LA EFICACIA DE
LAS ACCIONES IMPLEMENTADAS</t>
  </si>
  <si>
    <t>PLAN DE ACCIÓN GESTIÓN DOCUMENTAL</t>
  </si>
  <si>
    <t>AUTODIAGNÓSTICO</t>
  </si>
  <si>
    <t>PLAN DE ACCIÓN</t>
  </si>
  <si>
    <t xml:space="preserve">AUTODIAGNÓSTICO  POLÍTICA DE GESTIÓN DOCUMENTAL </t>
  </si>
  <si>
    <t>RESULTADOS POLÍTICA DE GESTIÓN DOCUMENTAL</t>
  </si>
  <si>
    <t>A continuación, se explica en detalle como se debe diligenciar</t>
  </si>
  <si>
    <t>Autodiagnóstico:</t>
  </si>
  <si>
    <r>
      <rPr>
        <b/>
        <sz val="11"/>
        <color theme="1"/>
        <rFont val="Arial"/>
        <family val="2"/>
      </rPr>
      <t>Puntaje:</t>
    </r>
    <r>
      <rPr>
        <sz val="11"/>
        <color theme="1"/>
        <rFont val="Arial"/>
        <family val="2"/>
      </rPr>
      <t xml:space="preserve"> es la casilla donde la entidad se autocalificará de acuerdo con los criterios establecidos, en una escala de 0 a 100</t>
    </r>
  </si>
  <si>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</si>
  <si>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r>
      <t xml:space="preserve">componente: </t>
    </r>
    <r>
      <rPr>
        <sz val="11"/>
        <color theme="1"/>
        <rFont val="Arial"/>
        <family val="2"/>
      </rPr>
      <t>se ha definido una única variable para la política de Gestión Documental</t>
    </r>
  </si>
  <si>
    <r>
      <rPr>
        <b/>
        <sz val="11"/>
        <color theme="1"/>
        <rFont val="Arial"/>
        <family val="2"/>
      </rPr>
      <t xml:space="preserve">Calificación: </t>
    </r>
    <r>
      <rPr>
        <sz val="11"/>
        <color theme="1"/>
        <rFont val="Arial"/>
        <family val="2"/>
      </rPr>
      <t>muestra la calificación para cada uno de los componentes.  Se calcula automáticamente.</t>
    </r>
  </si>
  <si>
    <r>
      <rPr>
        <b/>
        <sz val="11"/>
        <color theme="1"/>
        <rFont val="Arial"/>
        <family val="2"/>
      </rPr>
      <t xml:space="preserve">Categoría: </t>
    </r>
    <r>
      <rPr>
        <sz val="11"/>
        <color theme="1"/>
        <rFont val="Arial"/>
        <family val="2"/>
      </rPr>
      <t>agrupaciones de temas claves de acuerdo con cada uno de los componentes establecidos.</t>
    </r>
  </si>
  <si>
    <t>En esta hoja se podrán visualizar de una manera más clara y sencilla los resultados obtenidos.  Estas se generarán automáticamente una vez sea diligenciado el autodiagnóstico.</t>
  </si>
  <si>
    <t>En la segunda gráfica, se muestra la calificación por categorías.</t>
  </si>
  <si>
    <t>Plan de Acción:</t>
  </si>
  <si>
    <t>NORMATIVIDAD</t>
  </si>
  <si>
    <t>OTROS</t>
  </si>
  <si>
    <t>Guías y normas y técnicas</t>
  </si>
  <si>
    <t>Nomratividad</t>
  </si>
  <si>
    <t>Otros</t>
  </si>
  <si>
    <t>Diseñe alternativas de mejora</t>
  </si>
  <si>
    <t>Mejoras a implementar (incluya el plazo de la implementación)</t>
  </si>
  <si>
    <t>Evaluación de la eficiacia de las medidas implementadas</t>
  </si>
  <si>
    <t>AUTODIAGNÓSTICO POLÍTICA DE GESTIÓN DOCUMENTAL</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</si>
  <si>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</si>
  <si>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</si>
  <si>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</si>
  <si>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</si>
  <si>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</si>
  <si>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AUTODIAGNÓSTICO DE GESTIÓN </t>
  </si>
  <si>
    <t>2. Planeación y Ruta de acción (color naranja):</t>
  </si>
  <si>
    <t>Se cuenta con el diagnostico Integral de Archivo</t>
  </si>
  <si>
    <t>Falta el acto administrativo de reconocimiento</t>
  </si>
  <si>
    <t>Elaborar, aprobar, implementar y publicar el Programa de Gestión Documental - PGD</t>
  </si>
  <si>
    <t>Normalización de la producción documental (recepción, radicación unificada, consecutivos, formatos</t>
  </si>
  <si>
    <t>Actualizar la Tabla de Retención Documental</t>
  </si>
  <si>
    <t>Continuar con el uso del FUID para el inventario de la documentación del Archivo Central</t>
  </si>
  <si>
    <t>Inventariar los documentos de Derechos Humanos o Derecho Internacional Humanitario no susceptible de eliminación</t>
  </si>
  <si>
    <t>Elaborar, aprobar, implementar y publicar del documento Sistema Integrado de Conservación - SIC</t>
  </si>
  <si>
    <t>Continuar tratando los temas de gestión documental en el Comité Institucional de Gestión y desempeño</t>
  </si>
  <si>
    <t>Elaborar y utilizar el Diagnóstico Integral de Archivos</t>
  </si>
  <si>
    <t>Organizar de Fondo Acumulado</t>
  </si>
  <si>
    <t>Actualizar el Cuadro de Clasificación Documental CCD</t>
  </si>
  <si>
    <t>Continuar con la sensibilización de los responsables de cada dependencia productora de la importancia de la realización de transferencias al Archivo Central</t>
  </si>
  <si>
    <t>Seguir aplicando el procedimiento de disposición final de documentos</t>
  </si>
  <si>
    <t>Preservar documentos en soporte digital</t>
  </si>
  <si>
    <t>Clasificar la información y  establecimiento de categorías de derechos y restricciones de acceso a los documentos electrónicos</t>
  </si>
  <si>
    <t>Parametrizar las Tablas de control de acceso</t>
  </si>
  <si>
    <t>Implementar los requisitos de integridad, autenticidad, inalterabilidad, disponibilidad, preservación y metadatos de los documentos electrónicos de archivo en el Sistema de Gestión de Documento Electrónico.</t>
  </si>
  <si>
    <t>Elaborar el programa de normalización de formas y formularios electrónicos</t>
  </si>
  <si>
    <t>Definir los mecanismos o controles técnicos en los Sistemas de Información  para restringir el acceso a los documentos en entorno electrónico</t>
  </si>
  <si>
    <t>Alinear la gestión documental a la política ambiental</t>
  </si>
  <si>
    <t>Facilitar el acceso y consulta de la información de archivo</t>
  </si>
  <si>
    <t>Sensibilizar y capacitar a los funcionarios sobre archivos</t>
  </si>
  <si>
    <t xml:space="preserve">Alinear Gestión documental con las políticas y lineamientos del Sistema de Gestión de Calidad implementada en la Entidad </t>
  </si>
  <si>
    <t>CONCEJO MUNICIPAL DE CARTAGO</t>
  </si>
  <si>
    <t>El Concejo Municipal cuenta con Comité Institucional de Gestión y Desempeño donde se incluye temas de gestion documental</t>
  </si>
  <si>
    <t>Se realizó una investigación y diagnóstico de la situación actual de la gestión documental. Se formó un equipo de trabajo multidisciplinario. Luego, se elaboró el PINAR, definiendo objetivos, metas y acciones concretas. Posteriormente, el PINAR fue revisado y aprobado por el Comité Institucional de Desarrollo Administrativo. Las actividades del PINAR se integraron en la planeación estratégica y operativa de la entidad. Además, se llevó a cabo una divulgación y sensibilización sobre el PINAR entre el personal. Finalmente, se estableció un sistema de seguimiento y evaluación para monitorear el progreso en la implementación del PINAR.</t>
  </si>
  <si>
    <t>El Concejo Municipal actualmente esta convalidando la tabla de retencion documental ante el Consejo Departamental de Archivo</t>
  </si>
  <si>
    <t>Actualmente se esta normalización de la producción documental (recepción, radicación unificada, consecutivos, formatos) con la implementación del manual de elaboración de documentos</t>
  </si>
  <si>
    <t>El Concejo Municipal cuenta con el CCD</t>
  </si>
  <si>
    <t>El Concejo Municipal está actualmente validando la tabla de retención documental en su primera revisión. Durante este proceso, se han identificado algunas observaciones que se están corrigiendo.</t>
  </si>
  <si>
    <t>El Concejo Municipal se encuentra en proceso de actualización de la Tabla de Retención Documental</t>
  </si>
  <si>
    <t>Se esta ajustando el FUID  a la nueva normativadad del ARCHIVO GENERAL DE LA NACION, Acuerdo No. 01 del 29 de febrero de 2024.</t>
  </si>
  <si>
    <t>El Concejo Municipal no hace transferencias periodicas al archivo central</t>
  </si>
  <si>
    <t>El Concejo Municipal cuenta con el procedimiento de disposición final de documentos</t>
  </si>
  <si>
    <t>El Concejo Municipal no tiene el procedimiento Sistema Integrado de Conservación documentado.</t>
  </si>
  <si>
    <t>Para desarrollar la preservación de documentos en soporte digital, el Concejo Municipal se pueden seguir estos pasos:
Evaluar la situación actual.
Identificar documentos críticos.
Desarrollar políticas y procedimientos.
Seleccionar herramientas y tecnologías.
Capacitar al personal.
Implementar gradualmente.
Monitorear y evaluar continuamente.
Revisar y actualizar periódicamente las políticas y procedimientos.</t>
  </si>
  <si>
    <r>
      <t xml:space="preserve">El Concejo Municipal debe agotar las siguentes actividades para seguir en el proceso de clasificación de la información y establecimiento de categorías de derechos y restricciones de acceso a los documentos electrónicos:
</t>
    </r>
    <r>
      <rPr>
        <b/>
        <sz val="8"/>
        <color rgb="FF002060"/>
        <rFont val="Arial"/>
        <family val="2"/>
      </rPr>
      <t>Identificación de la información:</t>
    </r>
    <r>
      <rPr>
        <sz val="8"/>
        <color rgb="FF002060"/>
        <rFont val="Arial"/>
        <family val="2"/>
      </rPr>
      <t xml:space="preserve"> Analizar los documentos electrónicos para identificar la información que contienen y su importancia para la entidad.
</t>
    </r>
    <r>
      <rPr>
        <b/>
        <sz val="8"/>
        <color rgb="FF002060"/>
        <rFont val="Arial"/>
        <family val="2"/>
      </rPr>
      <t xml:space="preserve">Clasificación por niveles de acceso: </t>
    </r>
    <r>
      <rPr>
        <sz val="8"/>
        <color rgb="FF002060"/>
        <rFont val="Arial"/>
        <family val="2"/>
      </rPr>
      <t xml:space="preserve">Establecer diferentes niveles de acceso basados en la sensibilidad y confidencialidad de la información. Por ejemplo, información pública, confidencial o restringida.
</t>
    </r>
    <r>
      <rPr>
        <b/>
        <sz val="8"/>
        <color rgb="FF002060"/>
        <rFont val="Arial"/>
        <family val="2"/>
      </rPr>
      <t>Definición de categorías de acceso:</t>
    </r>
    <r>
      <rPr>
        <sz val="8"/>
        <color rgb="FF002060"/>
        <rFont val="Arial"/>
        <family val="2"/>
      </rPr>
      <t xml:space="preserve"> Desarrollar categorías específicas que reflejen los diferentes niveles de acceso y las restricciones asociadas. Por ejemplo, acceso público, acceso restringido a ciertos usuarios o acceso solo con autorización especial.
</t>
    </r>
    <r>
      <rPr>
        <b/>
        <sz val="8"/>
        <color rgb="FF002060"/>
        <rFont val="Arial"/>
        <family val="2"/>
      </rPr>
      <t>Asignación de derechos de acceso:</t>
    </r>
    <r>
      <rPr>
        <sz val="8"/>
        <color rgb="FF002060"/>
        <rFont val="Arial"/>
        <family val="2"/>
      </rPr>
      <t xml:space="preserve"> Determinar quiénes tienen derecho a acceder a cada categoría de información y qué tipo de acceso se les otorga (lectura, modificación, eliminación, etc.).
</t>
    </r>
    <r>
      <rPr>
        <b/>
        <sz val="8"/>
        <color rgb="FF002060"/>
        <rFont val="Arial"/>
        <family val="2"/>
      </rPr>
      <t>Implementación de controles de acceso</t>
    </r>
    <r>
      <rPr>
        <sz val="8"/>
        <color rgb="FF002060"/>
        <rFont val="Arial"/>
        <family val="2"/>
      </rPr>
      <t xml:space="preserve">: Establecer medidas de seguridad y controles de acceso para garantizar que solo las personas autorizadas puedan acceder a la información confidencial o restringida.
</t>
    </r>
    <r>
      <rPr>
        <b/>
        <sz val="8"/>
        <color rgb="FF002060"/>
        <rFont val="Arial"/>
        <family val="2"/>
      </rPr>
      <t>Documentación de las políticas de acceso</t>
    </r>
    <r>
      <rPr>
        <sz val="8"/>
        <color rgb="FF002060"/>
        <rFont val="Arial"/>
        <family val="2"/>
      </rPr>
      <t xml:space="preserve">: Documentar claramente las políticas y procedimientos relacionados con el acceso a la información electrónica, incluidas las categorías de acceso y las restricciones aplicables.
</t>
    </r>
    <r>
      <rPr>
        <b/>
        <sz val="8"/>
        <color rgb="FF002060"/>
        <rFont val="Arial"/>
        <family val="2"/>
      </rPr>
      <t>Capacitación del personal</t>
    </r>
    <r>
      <rPr>
        <sz val="8"/>
        <color rgb="FF002060"/>
        <rFont val="Arial"/>
        <family val="2"/>
      </rPr>
      <t xml:space="preserve">: Proporcionar capacitación adecuada al personal sobre las políticas y procedimientos de acceso a la información electrónica, asegurándose de que comprendan sus responsabilidades y los protocolos a seguir.
</t>
    </r>
    <r>
      <rPr>
        <b/>
        <sz val="8"/>
        <color rgb="FF002060"/>
        <rFont val="Arial"/>
        <family val="2"/>
      </rPr>
      <t>Monitoreo y auditoría</t>
    </r>
    <r>
      <rPr>
        <sz val="8"/>
        <color rgb="FF002060"/>
        <rFont val="Arial"/>
        <family val="2"/>
      </rPr>
      <t xml:space="preserve">: Establecer un sistema de monitoreo y auditoría para supervisar el acceso a la información electrónica y garantizar el cumplimiento de las políticas y procedimientos establecidos.
</t>
    </r>
    <r>
      <rPr>
        <b/>
        <sz val="8"/>
        <color rgb="FF002060"/>
        <rFont val="Arial"/>
        <family val="2"/>
      </rPr>
      <t xml:space="preserve">
Revisión periódica:</t>
    </r>
    <r>
      <rPr>
        <sz val="8"/>
        <color rgb="FF002060"/>
        <rFont val="Arial"/>
        <family val="2"/>
      </rPr>
      <t xml:space="preserve"> Realizar revisiones regulares de las políticas de acceso para asegurarse de que sigan siendo efectivas y se ajusten a los cambios en las necesidades y regulaciones de la entidad.</t>
    </r>
  </si>
  <si>
    <t>Clasificar la información y establecer niveles de acceso a documentos electrónicos implica: identificar la información, definir categorías de acceso, asignar derechos, implementar controles, documentar políticas, capacitar al personal, monitorear el acceso y revisar periódicamente las políticas.</t>
  </si>
  <si>
    <t>Se diseñó el formato para levantar indice electrónico de archivos electrónicos</t>
  </si>
  <si>
    <t>Para implementar los requisitos de integridad, autenticidad, inalterabilidad, disponibilidad, preservación y metadatos de los documentos electrónicos en un Sistema de Gestión de Documento Electrónico (SGDE):
Evalúa los requisitos específicos.
Selecciona un SGDE adecuado.
Configura el SGDE según los requisitos.
Capacita al personal en el uso del SGDE.
Establece políticas y procedimientos.
Monitorea y audita el cumplimiento.
Realiza revisiones periódicas y mejora continua.</t>
  </si>
  <si>
    <t>El Concejo Municipal debe adelantar las siguientes actividades: 
Evaluar los procesos de gestión documental existentes.
Desarrollar políticas ambientales específicas.
Priorizar la digitalización de documentos.
Adoptar sistemas de gestión documental electrónica.
Capacitar al personal sobre prácticas sostenibles.
Establecer objetivos ambientales.
Implementar un sistema de monitoreo y seguimiento.
Realizar revisiones periódicas y mejorar continuamente.</t>
  </si>
  <si>
    <t>Pendientes por diseñar</t>
  </si>
  <si>
    <t>La facilidad de acceso y consulta de la información de archivo se logra mediante la implementación de prácticas efectivas de gestión documental que permiten organizar, almacenar y recuperar la información de manera eficiente</t>
  </si>
  <si>
    <t>La sensibilización y capacitación sobre archivos se llevó a cabo mediante el diseño de programas, el establecimiento de metas, el desarrollo de materiales educativos, la impartición de sesiones de formación, la evaluación de la capacitación y el brindis de apoyo continuo. Esto aseguró que los funcionarios del Concejo Municipal adquirieran conocimientos y habilidades para una gestión efectiva de archivos.</t>
  </si>
  <si>
    <t>Se logró la alineación de la gestión documental con las políticas del Sistema de Gestión de Calidad implementado en la entidad mediante: análisis de políticas y requisitos, desarrollo de políticas y procedimientos, implementación de herramientas tecnológicas, capacitación del personal, integración en los procesos de calidad, auditorías internas, y revisión continua. Esto garantizó eficacia, eficiencia y cumplimiento normativo en la gestión documental.</t>
  </si>
  <si>
    <t>continuar revisando, integrando y actualizando la política de gestión documental para alinearla con los objetivos del Sistema Integrado de Gestión. Esto implica un proceso continuo de evaluación y ajuste de la política de gestión documental para garantizar que esté en consonancia con los objetivos y estándares establecidos por el Sistema Integrado de Gestión.</t>
  </si>
  <si>
    <t>Análisis de la política actual de gestión documental: Revisa detalladamente la política de gestión documental existente para identificar áreas de mejora y posibles brechas en relación con los objetivos del Sistema Integrado de Gestión.
 Periodo: 02/02/2024   -   31/12/2024</t>
  </si>
  <si>
    <t>Incorporación de la gestión documental en la agenda del Comité: Asegúrate de que la gestión documental sea un punto regular en la agenda del Comité Institucional de Gestión y Desempeño. Esto garantiza que se le dé la atención necesaria y se discutan los avances, desafíos y próximos pasos. 
Periodo: 02/02/2024   -   31/12/2024</t>
  </si>
  <si>
    <t>Reúne un equipo multidisciplinario que incluya expertos en gestión de archivos, tecnología de la información y usuarios clave.
Define los objetivos del DIA, que podrían incluir evaluar la efectividad de los sistemas de gestión de archivos, identificar áreas de mejora y establecer un plan de acción.
Diseña una metodología para recopilar datos, que podría incluir entrevistas con personal clave, revisión de procesos existentes y análisis de sistemas de gestión de archivos.
Periodo: 02/02/2024   -   31/12/2024</t>
  </si>
  <si>
    <t>Armonizar el Plan Institucional de archivos del  Concejo Municipal con el Sistema Integrado de Gestión</t>
  </si>
  <si>
    <t>Implementa los cambios en el PIA y asegúrate de que se sigan de manera efectiva en todas las áreas relevantes del Concejo.
Establece un sistema de seguimiento para monitorear el cumplimiento del PIA actualizado y realiza revisiones periódicas para identificar áreas de mejora continua.
Periodo: 02/02/2024   -   31/12/2024</t>
  </si>
  <si>
    <t>Elaboración del PGD: Formar un equipo multidisciplinario, definir objetivos y diseñar una metodología.
Aprobación del PGD: Presentar el borrador a partes interesadas, incorporar comentarios y obtener aprobación final.
Implementación del PGD: Comunicar y capacitar a empleados, establecer un plan detallado y integrar en sistemas existentes.
Publicación del PGD: Publicarlo en un lugar accesible y en formatos actualizados.
Monitoreo y revisión: Establecer un sistema de monitoreo, realizar revisiones periódicas y ajustes según sea necesario.
Este enfoque garantiza la creación y aplicación efectiva de un PGD, mejorando la organización y eficiencia en la gestión de documentos.
Periodo: 02/02/2024   -   31/12/2024</t>
  </si>
  <si>
    <t>Se diseñó el formato para levantar indice electrónico de archivos electrónicos
Periodo: 02/02/2024   -   31/12/2024</t>
  </si>
  <si>
    <t>La facilidad de acceso y consulta de la información de archivo se logra mediante la implementación de prácticas efectivas de gestión documental que permiten organizar, almacenar y recuperar la información de manera eficiente
Periodo: 02/02/2024   -   31/12/2024</t>
  </si>
  <si>
    <t>La sensibilización y capacitación sobre archivos se llevó a cabo mediante el diseño de programas, el establecimiento de metas, el desarrollo de materiales educativos, la impartición de sesiones de formación, la evaluación de la capacitación y el brindis de apoyo continuo. Esto aseguró que los funcionarios del Concejo Municipal adquirieran conocimientos y habilidades para una gestión efectiva de archivos.
Periodo: 02/02/2024   -   31/12/2024</t>
  </si>
  <si>
    <t>Se logró la alineación de la gestión documental con las políticas del Sistema de Gestión de Calidad implementado en la entidad mediante: análisis de políticas y requisitos, desarrollo de políticas y procedimientos, implementación de herramientas tecnológicas, capacitación del personal, integración en los procesos de calidad, auditorías internas, y revisión continua. Esto garantizó eficacia, eficiencia y cumplimiento normativo en la gestión documental.
Periodo: 02/02/2024   -   31/12/2024</t>
  </si>
  <si>
    <t>El Concejo Municipal actualmente esta convalidando la tabla de retencion documental ante el Consejo Departamental de Archivo
Periodo: 02/02/2024   -   31/12/2024</t>
  </si>
  <si>
    <t>Normalización de la producción documental (recepción, radicación unificada, consecutivos, formatos
Periodo: 02/02/2024   -   31/12/2024</t>
  </si>
  <si>
    <t>El Concejo Municipal cuenta con el CCD pero debe seguir actualizando
Periodo: 02/02/2024   -   31/12/2024</t>
  </si>
  <si>
    <t>El Concejo Municipal está actualmente validando la tabla de retención documental en su primera revisión. Durante este proceso, se han identificado algunas observaciones que se están corrigiendo.
Periodo: 02/02/2024   -   31/12/2024</t>
  </si>
  <si>
    <t>El Concejo Municipal se encuentra en proceso de actualización de la Tabla de Retención Documental
Periodo: 02/02/2024   -   31/12/2024</t>
  </si>
  <si>
    <t>Se esta ajustando el FUID  a la nueva normativadad del ARCHIVO GENERAL DE LA NACION, Acuerdo No. 01 del 29 de febrero de 2024.
Periodo: 02/02/2024   -   31/12/2024</t>
  </si>
  <si>
    <t>Seguir aplicando el procedimiento de disposición final de documentos
 Periodo: 02/02/2024   -   31/12/2024</t>
  </si>
  <si>
    <t>Elaborar, aprobar, implementar y publicar del documento Sistema Integrado de Conservación - SIC
 Periodo: 02/02/2024   -   31/12/2024</t>
  </si>
  <si>
    <t>Organizar de Fondo Acumulado
Periodo: 02/02/2024   -   31/12/2027</t>
  </si>
  <si>
    <t>Continuar con la sensibilización de los responsables de cada dependencia productora de la importancia de la realización de transferencias al Archivo Central
 Periodo: 02/02/2024   -   31/12/2027</t>
  </si>
  <si>
    <t>Inventariar los documentos de Derechos Humanos o Derecho Internacional Humanitario no susceptible de eliminación
 Periodo: 02/02/2024   -   31/12/2027</t>
  </si>
  <si>
    <t>Elaborar, aprobar, implementar y publicar del documento Sistema Integrado de Conservación - SIC
 Periodo: 02/02/2024   -   31/12/2027</t>
  </si>
  <si>
    <t>Para desarrollar la preservación de documentos en soporte digital, el Concejo Municipal se pueden seguir estos pasos:
Evaluar la situación actual.
Identificar documentos críticos.
Desarrollar políticas y procedimientos.
Seleccionar herramientas y tecnologías.
Capacitar al personal.
Implementar gradualmente.
Monitorear y evaluar continuamente.
Revisar y actualizar periódicamente las políticas y procedimientos.
Periodo: 02/02/2024   -   31/12/2027</t>
  </si>
  <si>
    <t>El Concejo Municipal debe agotar las siguentes actividades: Identificación de la información: Analizar los documentos electrónicos para identificar la información que contienen y su importancia para la entidad.
Clasificación por niveles de acceso: Establecer diferentes niveles de acceso basados en la sensibilidad y confidencialidad de la información. Por ejemplo, información pública, confidencial o restringida.
Definición de categorías de acceso: Desarrollar categorías específicas que reflejen los diferentes niveles de acceso y las restricciones asociadas. Por ejemplo, acceso público, acceso restringido a ciertos usuarios o acceso solo con autorización especial.
Asignación de derechos de acceso: Determinar quiénes tienen derecho a acceder a cada categoría de información y qué tipo de acceso se les otorga (lectura, modificación, eliminación, etc.).
Implementación de controles de acceso: Establecer medidas de seguridad y controles de acceso para garantizar que solo las personas autorizadas puedan acceder a la información confidencial o restringida.
Documentación de las políticas de acceso: Documentar claramente las políticas y procedimientos relacionados con el acceso a la información electrónica, incluidas las categorías de acceso y las restricciones aplicables.
Capacitación del personal: Proporcionar capacitación adecuada al personal sobre las políticas y procedimientos de acceso a la información electrónica, asegurándose de que comprendan sus responsabilidades y los protocolos a seguir.
Monitoreo y auditoría: Establecer un sistema de monitoreo y auditoría para supervisar el acceso a la información electrónica y garantizar el cumplimiento de las políticas y procedimientos establecidos.
Revisión periódica: Realizar revisiones regulares de las políticas de acceso para asegurarse de que sigan siendo efectivas y se ajusten a los cambios en las necesidades y regulaciones de la entidad.
Periodo: 02/02/2024   -   31/12/2027</t>
  </si>
  <si>
    <t>Clasificar la información y establecer niveles de acceso a documentos electrónicos implica: identificar la información, definir categorías de acceso, asignar derechos, implementar controles, documentar políticas, capacitar al personal, monitorear el acceso y revisar periódicamente las políticas.
Periodo: 02/02/2024   -   31/12/2027</t>
  </si>
  <si>
    <t>Para implementar los requisitos de integridad, autenticidad, inalterabilidad, disponibilidad, preservación y metadatos de los documentos electrónicos en un Sistema de Gestión de Documento Electrónico (SGDE):
Evalúa los requisitos específicos.
Selecciona un SGDE adecuado.
Configura el SGDE según los requisitos.
Capacita al personal en el uso del SGDE.
Establece políticas y procedimientos.
Monitorea y audita el cumplimiento.
Realiza revisiones periódicas y mejora continua.
Periodo: 02/02/2024   -   31/12/2027</t>
  </si>
  <si>
    <t>Análisis de necesidades y riesgos:
Evalúa los documentos que necesitan protección y los riesgos asociados con su acceso no autorizado en entornos electrónicos.
Identificación de controles técnicos:
Determina los controles técnicos adecuados para restringir el acceso a los documentos, como autenticación de usuarios, cifrado de datos y gestión de permisos.
Implementación de controles técnicos:
Integra los controles técnicos seleccionados en los Sistemas de Información relevantes, siguiendo las mejores prácticas de seguridad de la información.
Configuración y personalización:
Configura los controles técnicos de acuerdo con los requisitos específicos de seguridad y acceso de la organización, adaptándolos a sus necesidades particulares.
Pruebas y evaluación:
Realiza pruebas exhaustivas para asegurarte de que los controles técnicos funcionen como se espera y proporcionen la protección necesaria a los documentos electrónicos.
Capacitación y concientización:
Brinda capacitación a los usuarios sobre cómo utilizar correctamente los controles técnicos y la importancia de proteger la información sensible en entornos electrónicos.
Monitoreo y mantenimiento:
Establece un sistema de monitoreo continuo para supervisar el cumplimiento de los controles técnicos y realizar actualizaciones periódicas según sea necesario.
Auditoría y revisión:
Periodo 02/02/2024  - 31/12/2027</t>
  </si>
  <si>
    <t>El Concejo Municipal debe adelantar las siguientes actividades: 
Evaluar los procesos de gestión documental existentes.
Desarrollar políticas ambientales específicas.
Priorizar la digitalización de documentos.
Adoptar sistemas de gestión documental electrónica.
Capacitar al personal sobre prácticas sostenibles.
Establecer objetivos ambientales.
Implementar un sistema de monitoreo y seguimiento.
Realizar revisiones periódicas y mejorar continuamente.
Periodo: 02/02/2024   -   31/12/2027</t>
  </si>
  <si>
    <t>Sensibilizar a los funcionarios de la importancia de la elaboración del inventario de los archivos de gestión de las diferentes oficinas productoras deo Concejo.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</si>
</sst>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41"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2"/>
      <color theme="0"/>
      <name val="Arial"/>
      <family val="2"/>
    </font>
    <font>
      <sz val="12"/>
      <color theme="1"/>
      <name val="Calibri"/>
      <family val="2"/>
      <scheme val="minor"/>
    </font>
    <font>
      <sz val="9"/>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1"/>
      <color rgb="FF000000"/>
      <name val="Arial"/>
      <family val="2"/>
    </font>
    <font>
      <b/>
      <sz val="11"/>
      <color rgb="FF0070C0"/>
      <name val="Arial"/>
      <family val="2"/>
    </font>
    <font>
      <b/>
      <sz val="11"/>
      <color rgb="FF002060"/>
      <name val="Arial"/>
      <family val="2"/>
    </font>
    <font>
      <sz val="9"/>
      <color theme="1"/>
      <name val="Arial"/>
      <family val="2"/>
    </font>
    <font>
      <sz val="10"/>
      <name val="Arial"/>
      <family val="2"/>
    </font>
    <font>
      <u/>
      <sz val="10"/>
      <name val="Arial"/>
      <family val="2"/>
    </font>
    <font>
      <sz val="11"/>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sz val="14"/>
      <color rgb="FF002060"/>
      <name val="Arial"/>
      <family val="2"/>
    </font>
    <font>
      <sz val="16"/>
      <color theme="1"/>
      <name val="Arial"/>
      <family val="2"/>
    </font>
    <font>
      <sz val="8"/>
      <color rgb="FF002060"/>
      <name val="Arial"/>
      <family val="2"/>
    </font>
    <font>
      <b/>
      <sz val="8"/>
      <color rgb="FF002060"/>
      <name val="Arial"/>
      <family val="2"/>
    </font>
    <font>
      <sz val="8"/>
      <color theme="1"/>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3"/>
      </left>
      <right style="thin">
        <color theme="3"/>
      </right>
      <top style="thin">
        <color theme="3"/>
      </top>
      <bottom style="thin">
        <color theme="3"/>
      </bottom>
      <diagonal/>
    </border>
    <border>
      <left/>
      <right/>
      <top style="medium">
        <color theme="3"/>
      </top>
      <bottom/>
      <diagonal/>
    </border>
    <border>
      <left/>
      <right/>
      <top/>
      <bottom style="medium">
        <color theme="3"/>
      </bottom>
      <diagonal/>
    </border>
    <border>
      <left style="thin">
        <color theme="3"/>
      </left>
      <right style="thin">
        <color theme="3"/>
      </right>
      <top style="thin">
        <color theme="3"/>
      </top>
      <bottom/>
      <diagonal/>
    </border>
    <border>
      <left style="thin">
        <color theme="3"/>
      </left>
      <right style="thin">
        <color theme="3"/>
      </right>
      <top/>
      <bottom/>
      <diagonal/>
    </border>
    <border>
      <left style="thin">
        <color theme="3"/>
      </left>
      <right style="thin">
        <color theme="3"/>
      </right>
      <top/>
      <bottom style="thin">
        <color theme="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thin">
        <color theme="3"/>
      </left>
      <right style="thin">
        <color theme="3"/>
      </right>
      <top style="medium">
        <color theme="3"/>
      </top>
      <bottom/>
      <diagonal/>
    </border>
    <border>
      <left style="thin">
        <color theme="4" tint="-0.499984740745262"/>
      </left>
      <right style="thin">
        <color theme="4" tint="-0.499984740745262"/>
      </right>
      <top style="dashed">
        <color theme="4" tint="-0.499984740745262"/>
      </top>
      <bottom style="thin">
        <color theme="3"/>
      </bottom>
      <diagonal/>
    </border>
    <border>
      <left style="double">
        <color theme="3"/>
      </left>
      <right style="dashed">
        <color rgb="FF002060"/>
      </right>
      <top style="double">
        <color rgb="FF002060"/>
      </top>
      <bottom style="dashed">
        <color rgb="FF002060"/>
      </bottom>
      <diagonal/>
    </border>
    <border>
      <left style="double">
        <color theme="3"/>
      </left>
      <right style="dashed">
        <color rgb="FF002060"/>
      </right>
      <top style="dashed">
        <color rgb="FF002060"/>
      </top>
      <bottom style="double">
        <color theme="3"/>
      </bottom>
      <diagonal/>
    </border>
    <border>
      <left style="dashed">
        <color rgb="FF002060"/>
      </left>
      <right style="dashed">
        <color rgb="FF002060"/>
      </right>
      <top style="dashed">
        <color rgb="FF002060"/>
      </top>
      <bottom style="double">
        <color theme="3"/>
      </bottom>
      <diagonal/>
    </border>
    <border>
      <left style="dashed">
        <color rgb="FF002060"/>
      </left>
      <right style="thin">
        <color rgb="FF002060"/>
      </right>
      <top style="dashed">
        <color rgb="FF002060"/>
      </top>
      <bottom style="double">
        <color theme="3"/>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3"/>
      </left>
      <right style="dashed">
        <color theme="3"/>
      </right>
      <top style="double">
        <color theme="3"/>
      </top>
      <bottom style="dashed">
        <color theme="3"/>
      </bottom>
      <diagonal/>
    </border>
    <border>
      <left style="dashed">
        <color theme="3"/>
      </left>
      <right style="dashed">
        <color theme="3"/>
      </right>
      <top style="double">
        <color theme="3"/>
      </top>
      <bottom style="dashed">
        <color theme="3"/>
      </bottom>
      <diagonal/>
    </border>
    <border>
      <left style="dashed">
        <color theme="3"/>
      </left>
      <right style="thin">
        <color theme="3"/>
      </right>
      <top style="double">
        <color theme="3"/>
      </top>
      <bottom style="dashed">
        <color theme="3"/>
      </bottom>
      <diagonal/>
    </border>
    <border>
      <left style="thin">
        <color theme="3"/>
      </left>
      <right style="dashed">
        <color theme="3"/>
      </right>
      <top style="dashed">
        <color theme="3"/>
      </top>
      <bottom style="dashed">
        <color theme="3"/>
      </bottom>
      <diagonal/>
    </border>
    <border>
      <left style="dashed">
        <color theme="3"/>
      </left>
      <right style="dashed">
        <color theme="3"/>
      </right>
      <top style="dashed">
        <color theme="3"/>
      </top>
      <bottom style="dashed">
        <color theme="3"/>
      </bottom>
      <diagonal/>
    </border>
    <border>
      <left style="dashed">
        <color theme="3"/>
      </left>
      <right style="thin">
        <color theme="3"/>
      </right>
      <top style="dashed">
        <color theme="3"/>
      </top>
      <bottom style="dashed">
        <color theme="3"/>
      </bottom>
      <diagonal/>
    </border>
    <border>
      <left style="thin">
        <color theme="3"/>
      </left>
      <right style="dashed">
        <color theme="3"/>
      </right>
      <top style="dashed">
        <color theme="3"/>
      </top>
      <bottom style="thin">
        <color theme="3"/>
      </bottom>
      <diagonal/>
    </border>
    <border>
      <left style="dashed">
        <color theme="3"/>
      </left>
      <right style="dashed">
        <color theme="3"/>
      </right>
      <top style="dashed">
        <color theme="3"/>
      </top>
      <bottom style="thin">
        <color theme="3"/>
      </bottom>
      <diagonal/>
    </border>
    <border>
      <left style="dashed">
        <color theme="3"/>
      </left>
      <right style="thin">
        <color theme="3"/>
      </right>
      <top style="dashed">
        <color theme="3"/>
      </top>
      <bottom style="thin">
        <color theme="3"/>
      </bottom>
      <diagonal/>
    </border>
    <border>
      <left style="thin">
        <color theme="3"/>
      </left>
      <right style="dashed">
        <color theme="3"/>
      </right>
      <top/>
      <bottom style="dashed">
        <color theme="3"/>
      </bottom>
      <diagonal/>
    </border>
    <border>
      <left style="dashed">
        <color theme="3"/>
      </left>
      <right style="dashed">
        <color theme="3"/>
      </right>
      <top/>
      <bottom style="dashed">
        <color theme="3"/>
      </bottom>
      <diagonal/>
    </border>
    <border>
      <left style="thin">
        <color theme="4" tint="-0.499984740745262"/>
      </left>
      <right style="thin">
        <color theme="4" tint="-0.499984740745262"/>
      </right>
      <top style="thin">
        <color theme="3"/>
      </top>
      <bottom style="dashed">
        <color theme="4" tint="-0.499984740745262"/>
      </bottom>
      <diagonal/>
    </border>
    <border>
      <left style="thin">
        <color theme="3"/>
      </left>
      <right style="dashed">
        <color theme="3"/>
      </right>
      <top style="thin">
        <color theme="3"/>
      </top>
      <bottom style="dashed">
        <color theme="3"/>
      </bottom>
      <diagonal/>
    </border>
    <border>
      <left style="dashed">
        <color theme="3"/>
      </left>
      <right style="dashed">
        <color theme="3"/>
      </right>
      <top style="thin">
        <color theme="3"/>
      </top>
      <bottom style="dashed">
        <color theme="3"/>
      </bottom>
      <diagonal/>
    </border>
    <border>
      <left style="dashed">
        <color theme="3"/>
      </left>
      <right style="thin">
        <color theme="3"/>
      </right>
      <top style="thin">
        <color theme="3"/>
      </top>
      <bottom style="dashed">
        <color theme="3"/>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n">
        <color theme="4" tint="-0.499984740745262"/>
      </left>
      <right style="thin">
        <color theme="4" tint="-0.499984740745262"/>
      </right>
      <top style="medium">
        <color theme="3"/>
      </top>
      <bottom style="dotted">
        <color theme="4" tint="-0.499984740745262"/>
      </bottom>
      <diagonal/>
    </border>
    <border>
      <left style="thin">
        <color theme="3"/>
      </left>
      <right style="thin">
        <color theme="3"/>
      </right>
      <top style="medium">
        <color theme="3"/>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3"/>
      </left>
      <right style="thin">
        <color theme="3"/>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3"/>
      </bottom>
      <diagonal/>
    </border>
    <border>
      <left style="thin">
        <color theme="3"/>
      </left>
      <right style="thin">
        <color theme="3"/>
      </right>
      <top style="dotted">
        <color theme="4" tint="-0.499984740745262"/>
      </top>
      <bottom style="thin">
        <color theme="3"/>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right style="thin">
        <color theme="4" tint="-0.499984740745262"/>
      </right>
      <top/>
      <bottom style="dashed">
        <color theme="4" tint="-0.499984740745262"/>
      </bottom>
      <diagonal/>
    </border>
    <border>
      <left style="dashed">
        <color theme="3"/>
      </left>
      <right/>
      <top style="dashed">
        <color theme="3"/>
      </top>
      <bottom style="dashed">
        <color theme="3"/>
      </bottom>
      <diagonal/>
    </border>
    <border>
      <left style="dashed">
        <color theme="3"/>
      </left>
      <right/>
      <top style="thin">
        <color theme="3"/>
      </top>
      <bottom style="dashed">
        <color theme="3"/>
      </bottom>
      <diagonal/>
    </border>
    <border>
      <left style="thin">
        <color theme="4" tint="-0.499984740745262"/>
      </left>
      <right/>
      <top style="dashed">
        <color theme="4" tint="-0.499984740745262"/>
      </top>
      <bottom/>
      <diagonal/>
    </border>
    <border>
      <left style="thin">
        <color theme="4" tint="-0.499984740745262"/>
      </left>
      <right style="thin">
        <color theme="4" tint="-0.499984740745262"/>
      </right>
      <top/>
      <bottom/>
      <diagonal/>
    </border>
    <border>
      <left style="dashed">
        <color theme="3"/>
      </left>
      <right/>
      <top/>
      <bottom style="dashed">
        <color theme="3"/>
      </bottom>
      <diagonal/>
    </border>
    <border>
      <left style="dashed">
        <color theme="3"/>
      </left>
      <right/>
      <top style="dashed">
        <color theme="3"/>
      </top>
      <bottom style="thin">
        <color theme="3"/>
      </bottom>
      <diagonal/>
    </border>
  </borders>
  <cellStyleXfs count="3">
    <xf numFmtId="0" fontId="0" fillId="0" borderId="0"/>
    <xf numFmtId="41" fontId="1" fillId="0" borderId="0" applyFont="0" applyFill="0" applyBorder="0" applyAlignment="0" applyProtection="0"/>
    <xf numFmtId="0" fontId="22" fillId="0" borderId="0" applyNumberFormat="0" applyFill="0" applyBorder="0" applyAlignment="0" applyProtection="0"/>
  </cellStyleXfs>
  <cellXfs count="221">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41" fontId="3" fillId="0" borderId="0" xfId="1"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2" fontId="3" fillId="0" borderId="0" xfId="0" applyNumberFormat="1" applyFont="1" applyAlignment="1">
      <alignment vertical="center"/>
    </xf>
    <xf numFmtId="0" fontId="3" fillId="0" borderId="17" xfId="0" applyFont="1" applyBorder="1"/>
    <xf numFmtId="0" fontId="3" fillId="0" borderId="18" xfId="0" applyFont="1" applyBorder="1"/>
    <xf numFmtId="0" fontId="3" fillId="0" borderId="19" xfId="0" applyFont="1" applyBorder="1"/>
    <xf numFmtId="0" fontId="3" fillId="0" borderId="0" xfId="0" applyFont="1"/>
    <xf numFmtId="0" fontId="3" fillId="0" borderId="20" xfId="0" applyFont="1" applyBorder="1"/>
    <xf numFmtId="0" fontId="3" fillId="0" borderId="21" xfId="0" applyFont="1" applyBorder="1"/>
    <xf numFmtId="164" fontId="3" fillId="0" borderId="0" xfId="0" applyNumberFormat="1" applyFont="1"/>
    <xf numFmtId="0" fontId="3" fillId="0" borderId="22" xfId="0" applyFont="1" applyBorder="1"/>
    <xf numFmtId="0" fontId="3" fillId="0" borderId="23" xfId="0" applyFont="1" applyBorder="1"/>
    <xf numFmtId="0" fontId="3" fillId="0" borderId="24" xfId="0" applyFont="1" applyBorder="1"/>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xf numFmtId="0" fontId="15" fillId="0" borderId="0" xfId="0" applyFont="1"/>
    <xf numFmtId="2" fontId="3" fillId="0" borderId="0" xfId="0" applyNumberFormat="1" applyFont="1"/>
    <xf numFmtId="0" fontId="13" fillId="2" borderId="1" xfId="0" applyFont="1" applyFill="1" applyBorder="1" applyAlignment="1">
      <alignment horizontal="center" vertical="center"/>
    </xf>
    <xf numFmtId="0" fontId="3" fillId="0" borderId="30" xfId="0"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vertical="center"/>
    </xf>
    <xf numFmtId="0" fontId="3" fillId="0" borderId="33" xfId="0" applyFont="1" applyBorder="1" applyAlignment="1">
      <alignment horizontal="center" vertical="center"/>
    </xf>
    <xf numFmtId="0" fontId="3" fillId="8" borderId="33" xfId="0" applyFont="1" applyFill="1" applyBorder="1" applyAlignment="1">
      <alignment vertical="center"/>
    </xf>
    <xf numFmtId="0" fontId="3" fillId="3" borderId="33" xfId="0" applyFont="1" applyFill="1" applyBorder="1" applyAlignment="1">
      <alignment vertical="center"/>
    </xf>
    <xf numFmtId="0" fontId="3" fillId="0" borderId="34" xfId="0" applyFont="1" applyBorder="1" applyAlignment="1">
      <alignment vertical="center"/>
    </xf>
    <xf numFmtId="0" fontId="3" fillId="0" borderId="35" xfId="0" applyFont="1" applyBorder="1" applyAlignment="1">
      <alignment horizontal="center" vertical="center"/>
    </xf>
    <xf numFmtId="0" fontId="3" fillId="7" borderId="35" xfId="0" applyFont="1" applyFill="1" applyBorder="1" applyAlignment="1">
      <alignment vertical="center"/>
    </xf>
    <xf numFmtId="0" fontId="13" fillId="0" borderId="0" xfId="0" applyFont="1" applyAlignment="1">
      <alignment vertical="center"/>
    </xf>
    <xf numFmtId="0" fontId="23" fillId="0" borderId="0" xfId="0" applyFont="1" applyAlignment="1">
      <alignment vertical="center"/>
    </xf>
    <xf numFmtId="0" fontId="24" fillId="0" borderId="0" xfId="0" applyFont="1" applyAlignment="1">
      <alignment horizontal="center" vertical="top"/>
    </xf>
    <xf numFmtId="0" fontId="24" fillId="0" borderId="0" xfId="0" applyFont="1" applyAlignment="1">
      <alignment horizontal="center" vertical="center"/>
    </xf>
    <xf numFmtId="0" fontId="8" fillId="0" borderId="0" xfId="0" applyFont="1"/>
    <xf numFmtId="0" fontId="8" fillId="0" borderId="0" xfId="0" applyFont="1" applyAlignment="1">
      <alignment horizontal="right"/>
    </xf>
    <xf numFmtId="0" fontId="3" fillId="0" borderId="0" xfId="0" applyFont="1" applyAlignment="1">
      <alignment vertical="center" wrapText="1"/>
    </xf>
    <xf numFmtId="0" fontId="3" fillId="5" borderId="0" xfId="0" applyFont="1" applyFill="1"/>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20" fillId="0" borderId="42" xfId="0" applyFont="1" applyBorder="1" applyAlignment="1">
      <alignment vertical="center" wrapText="1"/>
    </xf>
    <xf numFmtId="0" fontId="20" fillId="9" borderId="42" xfId="0" applyFont="1" applyFill="1" applyBorder="1" applyAlignment="1">
      <alignment vertical="center" wrapText="1"/>
    </xf>
    <xf numFmtId="0" fontId="4" fillId="0" borderId="43" xfId="0" applyFont="1" applyBorder="1" applyAlignment="1">
      <alignment vertical="center"/>
    </xf>
    <xf numFmtId="0" fontId="3" fillId="0" borderId="43" xfId="0" applyFont="1" applyBorder="1" applyAlignment="1">
      <alignment vertical="center"/>
    </xf>
    <xf numFmtId="0" fontId="5" fillId="0" borderId="39" xfId="0" applyFont="1" applyBorder="1" applyAlignment="1">
      <alignment horizontal="center" vertical="center"/>
    </xf>
    <xf numFmtId="0" fontId="3" fillId="0" borderId="44" xfId="0" applyFont="1" applyBorder="1" applyAlignment="1">
      <alignment vertical="center"/>
    </xf>
    <xf numFmtId="0" fontId="3" fillId="0" borderId="43" xfId="0" applyFont="1" applyBorder="1" applyAlignment="1">
      <alignment horizontal="center" vertical="center"/>
    </xf>
    <xf numFmtId="0" fontId="6" fillId="0" borderId="38" xfId="0" applyFont="1" applyBorder="1" applyAlignment="1">
      <alignment horizontal="center" vertical="center" wrapText="1"/>
    </xf>
    <xf numFmtId="0" fontId="3" fillId="0" borderId="44" xfId="0" applyFont="1" applyBorder="1" applyAlignment="1">
      <alignment horizontal="center" vertical="center"/>
    </xf>
    <xf numFmtId="0" fontId="24" fillId="0" borderId="0" xfId="0" applyFont="1" applyAlignment="1">
      <alignment vertical="center"/>
    </xf>
    <xf numFmtId="0" fontId="0" fillId="0" borderId="48" xfId="0" applyBorder="1"/>
    <xf numFmtId="0" fontId="0" fillId="0" borderId="49"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3" fillId="0" borderId="51" xfId="0" applyFont="1" applyBorder="1"/>
    <xf numFmtId="0" fontId="3" fillId="0" borderId="52" xfId="0" applyFont="1" applyBorder="1"/>
    <xf numFmtId="0" fontId="27" fillId="0" borderId="0" xfId="0" applyFont="1"/>
    <xf numFmtId="0" fontId="20" fillId="0" borderId="57" xfId="0" applyFont="1" applyBorder="1" applyAlignment="1">
      <alignment vertical="center" wrapText="1"/>
    </xf>
    <xf numFmtId="0" fontId="3" fillId="11" borderId="31" xfId="0" applyFont="1" applyFill="1" applyBorder="1" applyAlignment="1">
      <alignment vertical="center"/>
    </xf>
    <xf numFmtId="0" fontId="3" fillId="10" borderId="33" xfId="0" applyFont="1" applyFill="1" applyBorder="1" applyAlignment="1">
      <alignment vertical="center"/>
    </xf>
    <xf numFmtId="0" fontId="7" fillId="0" borderId="10" xfId="0" applyFont="1" applyBorder="1" applyAlignment="1">
      <alignment vertical="center" wrapText="1"/>
    </xf>
    <xf numFmtId="0" fontId="7" fillId="0" borderId="12" xfId="0" applyFont="1" applyBorder="1" applyAlignment="1">
      <alignment vertical="center" wrapText="1"/>
    </xf>
    <xf numFmtId="0" fontId="7" fillId="9" borderId="11" xfId="0" applyFont="1" applyFill="1" applyBorder="1" applyAlignment="1">
      <alignment vertical="center" wrapText="1"/>
    </xf>
    <xf numFmtId="0" fontId="7" fillId="0" borderId="11" xfId="0" applyFont="1" applyBorder="1" applyAlignment="1">
      <alignment vertical="center" wrapText="1"/>
    </xf>
    <xf numFmtId="0" fontId="7" fillId="0" borderId="13" xfId="0" applyFont="1" applyBorder="1" applyAlignment="1">
      <alignment vertical="center" wrapText="1"/>
    </xf>
    <xf numFmtId="0" fontId="7" fillId="0" borderId="63" xfId="0" applyFont="1" applyBorder="1" applyAlignment="1">
      <alignment vertical="center" wrapText="1"/>
    </xf>
    <xf numFmtId="0" fontId="7" fillId="0" borderId="68" xfId="0" applyFont="1" applyBorder="1" applyAlignment="1">
      <alignment vertical="center" wrapText="1"/>
    </xf>
    <xf numFmtId="0" fontId="28" fillId="0" borderId="44" xfId="0" applyFont="1" applyBorder="1" applyAlignment="1">
      <alignment vertical="center"/>
    </xf>
    <xf numFmtId="0" fontId="28" fillId="0" borderId="0" xfId="0" applyFont="1" applyAlignment="1">
      <alignment vertical="center"/>
    </xf>
    <xf numFmtId="0" fontId="7" fillId="0" borderId="47" xfId="0" applyFont="1" applyBorder="1" applyAlignment="1">
      <alignment horizontal="center" vertical="center" wrapText="1"/>
    </xf>
    <xf numFmtId="0" fontId="7" fillId="0" borderId="42" xfId="0" applyFont="1" applyBorder="1" applyAlignment="1">
      <alignment horizontal="center" vertical="center" wrapText="1"/>
    </xf>
    <xf numFmtId="0" fontId="29" fillId="0" borderId="69" xfId="0" applyFont="1" applyBorder="1" applyAlignment="1">
      <alignment horizontal="left" vertical="center" wrapText="1"/>
    </xf>
    <xf numFmtId="0" fontId="29" fillId="0" borderId="70" xfId="0" applyFont="1" applyBorder="1" applyAlignment="1">
      <alignment vertical="center" wrapText="1"/>
    </xf>
    <xf numFmtId="0" fontId="30" fillId="0" borderId="71" xfId="2" applyFont="1" applyBorder="1" applyAlignment="1">
      <alignment vertical="center" wrapText="1"/>
    </xf>
    <xf numFmtId="0" fontId="29" fillId="0" borderId="72" xfId="0" applyFont="1" applyBorder="1" applyAlignment="1">
      <alignment horizontal="left" vertical="center" wrapText="1"/>
    </xf>
    <xf numFmtId="0" fontId="29" fillId="0" borderId="73" xfId="0" applyFont="1" applyBorder="1" applyAlignment="1">
      <alignment vertical="center" wrapText="1"/>
    </xf>
    <xf numFmtId="0" fontId="30" fillId="0" borderId="74" xfId="2" applyFont="1" applyBorder="1" applyAlignment="1">
      <alignment vertical="center" wrapText="1"/>
    </xf>
    <xf numFmtId="0" fontId="30" fillId="0" borderId="72" xfId="2" applyFont="1" applyFill="1" applyBorder="1" applyAlignment="1">
      <alignment horizontal="left" vertical="center" wrapText="1"/>
    </xf>
    <xf numFmtId="0" fontId="29" fillId="9" borderId="73" xfId="0" applyFont="1" applyFill="1" applyBorder="1" applyAlignment="1">
      <alignment vertical="center" wrapText="1"/>
    </xf>
    <xf numFmtId="0" fontId="30" fillId="0" borderId="72" xfId="2" applyFont="1" applyBorder="1" applyAlignment="1">
      <alignment vertical="center"/>
    </xf>
    <xf numFmtId="0" fontId="29" fillId="0" borderId="75" xfId="0" applyFont="1" applyBorder="1" applyAlignment="1">
      <alignment horizontal="left" vertical="center" wrapText="1"/>
    </xf>
    <xf numFmtId="0" fontId="29" fillId="0" borderId="76" xfId="0" applyFont="1" applyBorder="1" applyAlignment="1">
      <alignment vertical="center" wrapText="1"/>
    </xf>
    <xf numFmtId="0" fontId="30" fillId="0" borderId="77" xfId="2" applyFont="1" applyBorder="1" applyAlignment="1">
      <alignment vertical="center" wrapText="1"/>
    </xf>
    <xf numFmtId="0" fontId="7" fillId="0" borderId="80" xfId="0" applyFont="1" applyBorder="1" applyAlignment="1">
      <alignment vertical="center" wrapText="1"/>
    </xf>
    <xf numFmtId="0" fontId="29" fillId="0" borderId="81" xfId="0" applyFont="1" applyBorder="1" applyAlignment="1">
      <alignment horizontal="left" vertical="center" wrapText="1"/>
    </xf>
    <xf numFmtId="0" fontId="29" fillId="0" borderId="82" xfId="0" applyFont="1" applyBorder="1" applyAlignment="1">
      <alignment vertical="center" wrapText="1"/>
    </xf>
    <xf numFmtId="0" fontId="30" fillId="0" borderId="83" xfId="2" applyFont="1" applyBorder="1" applyAlignment="1">
      <alignment vertical="center" wrapText="1"/>
    </xf>
    <xf numFmtId="0" fontId="29" fillId="0" borderId="78" xfId="0" applyFont="1" applyBorder="1" applyAlignment="1">
      <alignment horizontal="left" vertical="center" wrapText="1"/>
    </xf>
    <xf numFmtId="0" fontId="29" fillId="9" borderId="79" xfId="0" applyFont="1" applyFill="1" applyBorder="1" applyAlignment="1">
      <alignment horizontal="left" vertical="center" wrapText="1"/>
    </xf>
    <xf numFmtId="0" fontId="31" fillId="0" borderId="0" xfId="0" applyFont="1" applyAlignment="1">
      <alignment vertical="center"/>
    </xf>
    <xf numFmtId="0" fontId="32" fillId="0" borderId="17" xfId="0" applyFont="1" applyBorder="1"/>
    <xf numFmtId="0" fontId="32" fillId="0" borderId="18" xfId="0" applyFont="1" applyBorder="1"/>
    <xf numFmtId="0" fontId="32" fillId="0" borderId="19" xfId="0" applyFont="1" applyBorder="1"/>
    <xf numFmtId="0" fontId="32" fillId="0" borderId="0" xfId="0" applyFont="1"/>
    <xf numFmtId="0" fontId="32" fillId="0" borderId="20" xfId="0" applyFont="1" applyBorder="1"/>
    <xf numFmtId="0" fontId="32" fillId="0" borderId="21" xfId="0" applyFont="1" applyBorder="1"/>
    <xf numFmtId="0" fontId="33" fillId="0" borderId="0" xfId="0" applyFont="1" applyAlignment="1">
      <alignment horizontal="center" vertical="center"/>
    </xf>
    <xf numFmtId="0" fontId="34" fillId="0" borderId="0" xfId="0" applyFont="1" applyAlignment="1">
      <alignment horizontal="center" vertical="center"/>
    </xf>
    <xf numFmtId="0" fontId="32" fillId="0" borderId="22" xfId="0" applyFont="1" applyBorder="1"/>
    <xf numFmtId="0" fontId="32" fillId="0" borderId="23" xfId="0" applyFont="1" applyBorder="1"/>
    <xf numFmtId="0" fontId="32" fillId="0" borderId="24" xfId="0" applyFont="1" applyBorder="1"/>
    <xf numFmtId="0" fontId="7" fillId="0" borderId="86" xfId="0" applyFont="1" applyBorder="1" applyAlignment="1">
      <alignment vertical="center" wrapText="1"/>
    </xf>
    <xf numFmtId="0" fontId="8" fillId="5" borderId="87" xfId="0" applyFont="1" applyFill="1" applyBorder="1" applyAlignment="1">
      <alignment horizontal="center" vertical="center" wrapText="1"/>
    </xf>
    <xf numFmtId="0" fontId="7" fillId="0" borderId="88" xfId="0" applyFont="1" applyBorder="1" applyAlignment="1">
      <alignment vertical="center" wrapText="1"/>
    </xf>
    <xf numFmtId="0" fontId="8" fillId="5" borderId="89" xfId="0" applyFont="1" applyFill="1" applyBorder="1" applyAlignment="1">
      <alignment horizontal="center" vertical="center" wrapText="1"/>
    </xf>
    <xf numFmtId="0" fontId="7" fillId="0" borderId="89" xfId="0" applyFont="1" applyBorder="1" applyAlignment="1">
      <alignment horizontal="center" vertical="center"/>
    </xf>
    <xf numFmtId="0" fontId="7" fillId="9" borderId="88" xfId="0" applyFont="1" applyFill="1" applyBorder="1" applyAlignment="1">
      <alignment vertical="center" wrapText="1"/>
    </xf>
    <xf numFmtId="0" fontId="7" fillId="0" borderId="90" xfId="0" applyFont="1" applyBorder="1" applyAlignment="1">
      <alignment vertical="center" wrapText="1"/>
    </xf>
    <xf numFmtId="0" fontId="8" fillId="5" borderId="91" xfId="0" applyFont="1" applyFill="1" applyBorder="1" applyAlignment="1">
      <alignment horizontal="center" vertical="center" wrapText="1"/>
    </xf>
    <xf numFmtId="0" fontId="16" fillId="5" borderId="0" xfId="0" applyFont="1" applyFill="1"/>
    <xf numFmtId="0" fontId="7" fillId="0" borderId="89" xfId="0" applyFont="1" applyBorder="1" applyAlignment="1">
      <alignment horizontal="left" vertical="center" wrapText="1"/>
    </xf>
    <xf numFmtId="0" fontId="7" fillId="0" borderId="102" xfId="0" applyFont="1" applyBorder="1" applyAlignment="1">
      <alignment vertical="center" wrapText="1"/>
    </xf>
    <xf numFmtId="0" fontId="30" fillId="0" borderId="103" xfId="2" applyFont="1" applyBorder="1" applyAlignment="1">
      <alignment vertical="center" wrapText="1"/>
    </xf>
    <xf numFmtId="0" fontId="38" fillId="0" borderId="89" xfId="0" applyFont="1" applyBorder="1" applyAlignment="1">
      <alignment horizontal="left" vertical="center" wrapText="1"/>
    </xf>
    <xf numFmtId="0" fontId="38" fillId="0" borderId="87" xfId="0" applyFont="1" applyBorder="1" applyAlignment="1">
      <alignment horizontal="left" vertical="center" wrapText="1"/>
    </xf>
    <xf numFmtId="0" fontId="7" fillId="0" borderId="89" xfId="0" applyFont="1" applyBorder="1" applyAlignment="1">
      <alignment horizontal="left" vertical="center"/>
    </xf>
    <xf numFmtId="0" fontId="38" fillId="0" borderId="91" xfId="0" applyFont="1" applyBorder="1" applyAlignment="1">
      <alignment horizontal="left" vertical="center" wrapText="1"/>
    </xf>
    <xf numFmtId="0" fontId="15" fillId="0" borderId="1" xfId="0" applyFont="1" applyBorder="1" applyAlignment="1">
      <alignment vertical="center" wrapText="1"/>
    </xf>
    <xf numFmtId="0" fontId="15" fillId="0" borderId="0" xfId="0" applyFont="1" applyAlignment="1">
      <alignment vertical="center" wrapText="1"/>
    </xf>
    <xf numFmtId="0" fontId="30" fillId="0" borderId="104" xfId="2" applyFont="1" applyBorder="1" applyAlignment="1">
      <alignment vertical="center" wrapText="1"/>
    </xf>
    <xf numFmtId="0" fontId="15" fillId="0" borderId="106" xfId="0" applyFont="1" applyBorder="1" applyAlignment="1">
      <alignment vertical="center" wrapText="1"/>
    </xf>
    <xf numFmtId="0" fontId="30" fillId="0" borderId="107" xfId="2" applyFont="1" applyBorder="1" applyAlignment="1">
      <alignment vertical="center" wrapText="1"/>
    </xf>
    <xf numFmtId="0" fontId="30" fillId="0" borderId="108" xfId="2" applyFont="1" applyBorder="1" applyAlignment="1">
      <alignment vertical="center" wrapText="1"/>
    </xf>
    <xf numFmtId="0" fontId="40" fillId="0" borderId="1" xfId="0" applyFont="1" applyBorder="1" applyAlignment="1">
      <alignment horizontal="left" vertical="center" wrapText="1"/>
    </xf>
    <xf numFmtId="0" fontId="40" fillId="0" borderId="1" xfId="0" applyFont="1" applyBorder="1" applyAlignment="1">
      <alignment vertical="center" wrapText="1"/>
    </xf>
    <xf numFmtId="0" fontId="15" fillId="0" borderId="105" xfId="0" applyFont="1" applyBorder="1" applyAlignment="1">
      <alignment horizontal="left" vertical="center"/>
    </xf>
    <xf numFmtId="0" fontId="9" fillId="12" borderId="0" xfId="0" applyFont="1" applyFill="1" applyAlignment="1">
      <alignment horizontal="center" vertical="center"/>
    </xf>
    <xf numFmtId="49" fontId="35" fillId="4" borderId="0" xfId="2" applyNumberFormat="1" applyFont="1" applyFill="1" applyBorder="1" applyAlignment="1">
      <alignment horizontal="center" vertical="center"/>
    </xf>
    <xf numFmtId="0" fontId="26" fillId="0" borderId="0" xfId="0" applyFont="1" applyAlignment="1">
      <alignment vertical="center" wrapText="1"/>
    </xf>
    <xf numFmtId="0" fontId="9" fillId="12" borderId="84" xfId="0" applyFont="1" applyFill="1" applyBorder="1" applyAlignment="1">
      <alignment horizontal="center" vertical="center"/>
    </xf>
    <xf numFmtId="0" fontId="9" fillId="12" borderId="85" xfId="0" applyFont="1" applyFill="1" applyBorder="1" applyAlignment="1">
      <alignment horizontal="center" vertical="center"/>
    </xf>
    <xf numFmtId="0" fontId="25"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wrapText="1"/>
    </xf>
    <xf numFmtId="0" fontId="24"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wrapText="1"/>
    </xf>
    <xf numFmtId="0" fontId="11" fillId="4" borderId="0" xfId="0" applyFont="1" applyFill="1" applyAlignment="1">
      <alignment horizontal="center" vertical="center"/>
    </xf>
    <xf numFmtId="0" fontId="31" fillId="0" borderId="0" xfId="0" applyFont="1" applyAlignment="1">
      <alignment vertical="top" wrapText="1"/>
    </xf>
    <xf numFmtId="0" fontId="3" fillId="0" borderId="0" xfId="0" applyFont="1" applyAlignment="1">
      <alignment vertical="top" wrapText="1"/>
    </xf>
    <xf numFmtId="164" fontId="36" fillId="0" borderId="42" xfId="0" applyNumberFormat="1" applyFont="1" applyBorder="1" applyAlignment="1">
      <alignment horizontal="center" vertical="center" wrapText="1"/>
    </xf>
    <xf numFmtId="0" fontId="11" fillId="0" borderId="57" xfId="0" applyFont="1" applyBorder="1" applyAlignment="1">
      <alignment horizontal="center" vertical="center" wrapText="1"/>
    </xf>
    <xf numFmtId="0" fontId="11" fillId="0" borderId="42" xfId="0" applyFont="1" applyBorder="1" applyAlignment="1">
      <alignment horizontal="center" vertical="center" wrapText="1"/>
    </xf>
    <xf numFmtId="164" fontId="11" fillId="0" borderId="62" xfId="0" applyNumberFormat="1" applyFont="1" applyBorder="1" applyAlignment="1">
      <alignment horizontal="center" vertical="center" wrapText="1"/>
    </xf>
    <xf numFmtId="164" fontId="11" fillId="0" borderId="46" xfId="0" applyNumberFormat="1" applyFont="1" applyBorder="1" applyAlignment="1">
      <alignment horizontal="center" vertical="center" wrapText="1"/>
    </xf>
    <xf numFmtId="164" fontId="11" fillId="0" borderId="47" xfId="0" applyNumberFormat="1" applyFont="1" applyBorder="1" applyAlignment="1">
      <alignment horizontal="center" vertical="center" wrapText="1"/>
    </xf>
    <xf numFmtId="2" fontId="17" fillId="0" borderId="62" xfId="0" applyNumberFormat="1" applyFont="1" applyBorder="1" applyAlignment="1">
      <alignment horizontal="center" vertical="center" wrapText="1"/>
    </xf>
    <xf numFmtId="2" fontId="17" fillId="0" borderId="46" xfId="0" applyNumberFormat="1" applyFont="1" applyBorder="1" applyAlignment="1">
      <alignment horizontal="center" vertical="center" wrapText="1"/>
    </xf>
    <xf numFmtId="2" fontId="17" fillId="0" borderId="47" xfId="0" applyNumberFormat="1" applyFont="1" applyBorder="1" applyAlignment="1">
      <alignment horizontal="center" vertical="center" wrapText="1"/>
    </xf>
    <xf numFmtId="2" fontId="17" fillId="0" borderId="45" xfId="0" applyNumberFormat="1" applyFont="1" applyBorder="1" applyAlignment="1">
      <alignment horizontal="center" vertical="center" wrapText="1"/>
    </xf>
    <xf numFmtId="0" fontId="36" fillId="0" borderId="42" xfId="0" applyFont="1" applyBorder="1" applyAlignment="1">
      <alignment horizontal="center" vertical="center" wrapText="1"/>
    </xf>
    <xf numFmtId="2" fontId="3" fillId="0" borderId="45" xfId="0" applyNumberFormat="1" applyFont="1" applyBorder="1" applyAlignment="1">
      <alignment horizontal="center" vertical="center"/>
    </xf>
    <xf numFmtId="2" fontId="3" fillId="0" borderId="46" xfId="0" applyNumberFormat="1" applyFont="1" applyBorder="1" applyAlignment="1">
      <alignment horizontal="center" vertical="center"/>
    </xf>
    <xf numFmtId="2" fontId="3" fillId="0" borderId="47" xfId="0" applyNumberFormat="1" applyFont="1" applyBorder="1" applyAlignment="1">
      <alignment horizontal="center" vertical="center"/>
    </xf>
    <xf numFmtId="0" fontId="36" fillId="0" borderId="57" xfId="0" applyFont="1" applyBorder="1" applyAlignment="1">
      <alignment horizontal="center" vertical="center" wrapText="1"/>
    </xf>
    <xf numFmtId="164" fontId="36" fillId="0" borderId="57" xfId="0" applyNumberFormat="1" applyFont="1" applyBorder="1" applyAlignment="1">
      <alignment horizontal="center" vertical="center" wrapText="1"/>
    </xf>
    <xf numFmtId="0" fontId="2" fillId="13" borderId="57" xfId="0" applyFont="1" applyFill="1" applyBorder="1" applyAlignment="1">
      <alignment horizontal="center" vertical="center" wrapText="1"/>
    </xf>
    <xf numFmtId="0" fontId="2" fillId="13" borderId="60" xfId="0" applyFont="1" applyFill="1" applyBorder="1" applyAlignment="1">
      <alignment horizontal="center" vertical="center" wrapText="1"/>
    </xf>
    <xf numFmtId="0" fontId="2" fillId="13" borderId="58" xfId="0" applyFont="1" applyFill="1" applyBorder="1" applyAlignment="1">
      <alignment horizontal="center" vertical="center" wrapText="1"/>
    </xf>
    <xf numFmtId="0" fontId="2" fillId="13" borderId="61" xfId="0" applyFont="1" applyFill="1" applyBorder="1" applyAlignment="1">
      <alignment horizontal="center" vertical="center" wrapText="1"/>
    </xf>
    <xf numFmtId="0" fontId="21"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11" fillId="5" borderId="14" xfId="0" applyFont="1" applyFill="1" applyBorder="1" applyAlignment="1">
      <alignment horizontal="center" vertical="center"/>
    </xf>
    <xf numFmtId="0" fontId="37" fillId="0" borderId="15" xfId="0" applyFont="1" applyBorder="1" applyAlignment="1">
      <alignment horizontal="center" vertical="center"/>
    </xf>
    <xf numFmtId="0" fontId="37" fillId="0" borderId="16" xfId="0" applyFont="1" applyBorder="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164" fontId="21" fillId="0" borderId="14" xfId="0" applyNumberFormat="1" applyFont="1" applyBorder="1" applyAlignment="1">
      <alignment horizontal="center" vertical="center"/>
    </xf>
    <xf numFmtId="164" fontId="21" fillId="0" borderId="15" xfId="0" applyNumberFormat="1" applyFont="1" applyBorder="1" applyAlignment="1">
      <alignment horizontal="center" vertical="center"/>
    </xf>
    <xf numFmtId="164" fontId="21" fillId="0" borderId="16" xfId="0" applyNumberFormat="1" applyFont="1" applyBorder="1" applyAlignment="1">
      <alignment horizontal="center" vertical="center"/>
    </xf>
    <xf numFmtId="0" fontId="12" fillId="13" borderId="57" xfId="0" applyFont="1" applyFill="1" applyBorder="1" applyAlignment="1">
      <alignment horizontal="center" vertical="center" wrapText="1"/>
    </xf>
    <xf numFmtId="0" fontId="12" fillId="13" borderId="60" xfId="0" applyFont="1" applyFill="1" applyBorder="1" applyAlignment="1">
      <alignment horizontal="center" vertical="center" wrapText="1"/>
    </xf>
    <xf numFmtId="0" fontId="18" fillId="13" borderId="56" xfId="0" applyFont="1" applyFill="1" applyBorder="1" applyAlignment="1">
      <alignment horizontal="center" vertical="center" wrapText="1"/>
    </xf>
    <xf numFmtId="0" fontId="19" fillId="13" borderId="59" xfId="0" applyFont="1" applyFill="1" applyBorder="1" applyAlignment="1">
      <alignment horizontal="center" vertical="center" wrapText="1"/>
    </xf>
    <xf numFmtId="0" fontId="18" fillId="13" borderId="57" xfId="0" applyFont="1" applyFill="1" applyBorder="1" applyAlignment="1">
      <alignment horizontal="center" vertical="center" wrapText="1"/>
    </xf>
    <xf numFmtId="0" fontId="18" fillId="13" borderId="60" xfId="0" applyFont="1" applyFill="1" applyBorder="1" applyAlignment="1">
      <alignment horizontal="center" vertical="center" wrapText="1"/>
    </xf>
    <xf numFmtId="0" fontId="19" fillId="13" borderId="60" xfId="0" applyFont="1" applyFill="1" applyBorder="1" applyAlignment="1">
      <alignment horizontal="center" vertical="center" wrapText="1"/>
    </xf>
    <xf numFmtId="0" fontId="24" fillId="0" borderId="0" xfId="0" applyFont="1" applyAlignment="1">
      <alignment horizontal="center"/>
    </xf>
    <xf numFmtId="0" fontId="2" fillId="13" borderId="92" xfId="0" applyFont="1" applyFill="1" applyBorder="1" applyAlignment="1">
      <alignment horizontal="center" vertical="center" wrapText="1"/>
    </xf>
    <xf numFmtId="0" fontId="2" fillId="13" borderId="94" xfId="0" applyFont="1" applyFill="1" applyBorder="1" applyAlignment="1">
      <alignment horizontal="center" vertical="center" wrapText="1"/>
    </xf>
    <xf numFmtId="0" fontId="2" fillId="13" borderId="93" xfId="0" applyFont="1" applyFill="1" applyBorder="1" applyAlignment="1">
      <alignment horizontal="center" vertical="center" wrapText="1"/>
    </xf>
    <xf numFmtId="0" fontId="2" fillId="13" borderId="95" xfId="0" applyFont="1" applyFill="1" applyBorder="1" applyAlignment="1">
      <alignment horizontal="center" vertical="center" wrapText="1"/>
    </xf>
    <xf numFmtId="0" fontId="2" fillId="14" borderId="98" xfId="0" applyFont="1" applyFill="1" applyBorder="1" applyAlignment="1">
      <alignment horizontal="center" vertical="center" wrapText="1"/>
    </xf>
    <xf numFmtId="0" fontId="2" fillId="14" borderId="101" xfId="0" applyFont="1" applyFill="1" applyBorder="1" applyAlignment="1">
      <alignment horizontal="center" vertical="center" wrapText="1"/>
    </xf>
    <xf numFmtId="0" fontId="2" fillId="14" borderId="96" xfId="0" applyFont="1" applyFill="1" applyBorder="1" applyAlignment="1">
      <alignment horizontal="center" vertical="center" wrapText="1"/>
    </xf>
    <xf numFmtId="0" fontId="2" fillId="14" borderId="99" xfId="0" applyFont="1" applyFill="1" applyBorder="1" applyAlignment="1">
      <alignment horizontal="center" vertical="center" wrapText="1"/>
    </xf>
    <xf numFmtId="0" fontId="2" fillId="14" borderId="97" xfId="0" applyFont="1" applyFill="1" applyBorder="1" applyAlignment="1">
      <alignment horizontal="center" vertical="center" wrapText="1"/>
    </xf>
    <xf numFmtId="0" fontId="2" fillId="14" borderId="100"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2" fillId="6" borderId="67"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66" xfId="0" applyFont="1" applyFill="1" applyBorder="1" applyAlignment="1">
      <alignment horizontal="center" vertical="center" wrapText="1"/>
    </xf>
    <xf numFmtId="0" fontId="2" fillId="6" borderId="64" xfId="0" applyFont="1" applyFill="1" applyBorder="1" applyAlignment="1">
      <alignment horizontal="center" vertical="center" wrapText="1"/>
    </xf>
    <xf numFmtId="0" fontId="2" fillId="6" borderId="65" xfId="0" applyFont="1" applyFill="1" applyBorder="1" applyAlignment="1">
      <alignment horizontal="center" vertical="center" wrapText="1"/>
    </xf>
    <xf numFmtId="0" fontId="10" fillId="0" borderId="38"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2" xfId="0" applyFont="1" applyBorder="1" applyAlignment="1">
      <alignment horizontal="center" vertical="center" wrapText="1"/>
    </xf>
    <xf numFmtId="0" fontId="36" fillId="0" borderId="47" xfId="0" applyFont="1" applyBorder="1" applyAlignment="1">
      <alignment horizontal="center" vertical="center" wrapText="1"/>
    </xf>
  </cellXfs>
  <cellStyles count="3">
    <cellStyle name="Hipervínculo" xfId="2" builtinId="8"/>
    <cellStyle name="Millares [0]" xfId="1" builtinId="6"/>
    <cellStyle name="Normal" xfId="0" builtinId="0"/>
  </cellStyles>
  <dxfs count="25">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3399FF"/>
      <color rgb="FFFF6600"/>
      <color rgb="FFEE0000"/>
      <color rgb="FF8E0000"/>
      <color rgb="FFFF0000"/>
      <color rgb="FFBEE395"/>
      <color rgb="FFCCFF66"/>
      <color rgb="FF009900"/>
      <color rgb="FF5F5F5F"/>
      <color rgb="FFFFDA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9000">
                  <a:srgbClr val="FFFF00"/>
                </a:gs>
                <a:gs pos="21000">
                  <a:srgbClr val="FFFF00"/>
                </a:gs>
                <a:gs pos="76000">
                  <a:srgbClr val="FF0000"/>
                </a:gs>
                <a:gs pos="51000">
                  <a:srgbClr val="FF6600"/>
                </a:gs>
                <a:gs pos="100000">
                  <a:srgbClr val="8E0000"/>
                </a:gs>
              </a:gsLst>
              <a:lin ang="5400000" scaled="0"/>
            </a:gradFill>
            <a:ln>
              <a:noFill/>
            </a:ln>
            <a:effectLst/>
          </c:spPr>
          <c:invertIfNegative val="0"/>
          <c:cat>
            <c:strRef>
              <c:f>Gráficas!$I$12</c:f>
              <c:strCache>
                <c:ptCount val="1"/>
                <c:pt idx="0">
                  <c:v>POLÍTICA GESTIÓN DOCUMENTAL</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14589312"/>
        <c:axId val="1459148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GESTIÓN DOCUMENTAL</c:v>
                </c:pt>
              </c:strCache>
            </c:strRef>
          </c:xVal>
          <c:yVal>
            <c:numRef>
              <c:f>Gráficas!$K$12</c:f>
              <c:numCache>
                <c:formatCode>0.0</c:formatCode>
                <c:ptCount val="1"/>
                <c:pt idx="0">
                  <c:v>60.989999999999995</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14589312"/>
        <c:axId val="14591488"/>
      </c:scatterChart>
      <c:catAx>
        <c:axId val="14589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591488"/>
        <c:crosses val="autoZero"/>
        <c:auto val="1"/>
        <c:lblAlgn val="ctr"/>
        <c:lblOffset val="100"/>
        <c:noMultiLvlLbl val="0"/>
      </c:catAx>
      <c:valAx>
        <c:axId val="145914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58931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Gráficas!$J$31</c:f>
              <c:strCache>
                <c:ptCount val="1"/>
                <c:pt idx="0">
                  <c:v>Niveles</c:v>
                </c:pt>
              </c:strCache>
            </c:strRef>
          </c:tx>
          <c:spPr>
            <a:gradFill>
              <a:gsLst>
                <a:gs pos="0">
                  <a:srgbClr val="009900"/>
                </a:gs>
                <a:gs pos="21000">
                  <a:srgbClr val="FFFF00"/>
                </a:gs>
                <a:gs pos="79000">
                  <a:srgbClr val="EE0000"/>
                </a:gs>
                <a:gs pos="30000">
                  <a:srgbClr val="FFFF00"/>
                </a:gs>
                <a:gs pos="53000">
                  <a:srgbClr val="FF6600"/>
                </a:gs>
                <a:gs pos="100000">
                  <a:srgbClr val="8E0000"/>
                </a:gs>
              </a:gsLst>
              <a:lin ang="5400000" scaled="0"/>
            </a:gradFill>
            <a:ln>
              <a:noFill/>
            </a:ln>
            <a:effectLst/>
          </c:spPr>
          <c:invertIfNegative val="0"/>
          <c:cat>
            <c:strRef>
              <c:f>Gráficas!$I$32:$I$35</c:f>
              <c:strCache>
                <c:ptCount val="4"/>
                <c:pt idx="0">
                  <c:v>Estratégico</c:v>
                </c:pt>
                <c:pt idx="1">
                  <c:v>Documental</c:v>
                </c:pt>
                <c:pt idx="2">
                  <c:v>Tecnológico</c:v>
                </c:pt>
                <c:pt idx="3">
                  <c:v>Cultural </c:v>
                </c:pt>
              </c:strCache>
            </c:strRef>
          </c:cat>
          <c:val>
            <c:numRef>
              <c:f>Gráficas!$J$32:$J$35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14586048"/>
        <c:axId val="14590400"/>
      </c:barChart>
      <c:scatterChart>
        <c:scatterStyle val="lineMarker"/>
        <c:varyColors val="0"/>
        <c:ser>
          <c:idx val="1"/>
          <c:order val="1"/>
          <c:tx>
            <c:strRef>
              <c:f>Gráficas!$K$31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Gráficas!$I$32:$I$35</c:f>
              <c:strCache>
                <c:ptCount val="4"/>
                <c:pt idx="0">
                  <c:v>Estratégico</c:v>
                </c:pt>
                <c:pt idx="1">
                  <c:v>Documental</c:v>
                </c:pt>
                <c:pt idx="2">
                  <c:v>Tecnológico</c:v>
                </c:pt>
                <c:pt idx="3">
                  <c:v>Cultural </c:v>
                </c:pt>
              </c:strCache>
            </c:strRef>
          </c:xVal>
          <c:yVal>
            <c:numRef>
              <c:f>Gráficas!$K$32:$K$35</c:f>
              <c:numCache>
                <c:formatCode>0.0</c:formatCode>
                <c:ptCount val="4"/>
                <c:pt idx="0">
                  <c:v>92</c:v>
                </c:pt>
                <c:pt idx="1">
                  <c:v>49.4</c:v>
                </c:pt>
                <c:pt idx="2">
                  <c:v>0</c:v>
                </c:pt>
                <c:pt idx="3">
                  <c:v>75</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14586048"/>
        <c:axId val="14590400"/>
      </c:scatterChart>
      <c:catAx>
        <c:axId val="14586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590400"/>
        <c:crosses val="autoZero"/>
        <c:auto val="1"/>
        <c:lblAlgn val="ctr"/>
        <c:lblOffset val="100"/>
        <c:noMultiLvlLbl val="0"/>
      </c:catAx>
      <c:valAx>
        <c:axId val="1459040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5860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8.svg"/><Relationship Id="rId5" Type="http://schemas.openxmlformats.org/officeDocument/2006/relationships/image" Target="../media/image7.png"/><Relationship Id="rId4" Type="http://schemas.openxmlformats.org/officeDocument/2006/relationships/hyperlink" Target="#Gr&#225;ficas!A1"/></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icio!A1"/><Relationship Id="rId1" Type="http://schemas.openxmlformats.org/officeDocument/2006/relationships/chart" Target="../charts/chart1.xml"/><Relationship Id="rId5" Type="http://schemas.openxmlformats.org/officeDocument/2006/relationships/chart" Target="../charts/chart2.xml"/><Relationship Id="rId4" Type="http://schemas.openxmlformats.org/officeDocument/2006/relationships/image" Target="../media/image4.svg"/></Relationships>
</file>

<file path=xl/drawings/_rels/drawing6.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Inicio!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1</xdr:row>
          <xdr:rowOff>171450</xdr:rowOff>
        </xdr:from>
        <xdr:to>
          <xdr:col>12</xdr:col>
          <xdr:colOff>0</xdr:colOff>
          <xdr:row>1</xdr:row>
          <xdr:rowOff>1504950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677334</xdr:colOff>
      <xdr:row>28</xdr:row>
      <xdr:rowOff>31750</xdr:rowOff>
    </xdr:from>
    <xdr:to>
      <xdr:col>10</xdr:col>
      <xdr:colOff>67734</xdr:colOff>
      <xdr:row>32</xdr:row>
      <xdr:rowOff>184150</xdr:rowOff>
    </xdr:to>
    <xdr:pic>
      <xdr:nvPicPr>
        <xdr:cNvPr id="7" name="Gráfico 2" descr="Lista de comprobación">
          <a:hlinkClick xmlns:r="http://schemas.openxmlformats.org/officeDocument/2006/relationships" r:id="rId1"/>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836584" y="8413750"/>
          <a:ext cx="914400" cy="9144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495300</xdr:colOff>
          <xdr:row>1</xdr:row>
          <xdr:rowOff>95250</xdr:rowOff>
        </xdr:from>
        <xdr:to>
          <xdr:col>12</xdr:col>
          <xdr:colOff>161925</xdr:colOff>
          <xdr:row>2</xdr:row>
          <xdr:rowOff>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57150</xdr:colOff>
          <xdr:row>1</xdr:row>
          <xdr:rowOff>85725</xdr:rowOff>
        </xdr:from>
        <xdr:to>
          <xdr:col>12</xdr:col>
          <xdr:colOff>504825</xdr:colOff>
          <xdr:row>1</xdr:row>
          <xdr:rowOff>1409700</xdr:rowOff>
        </xdr:to>
        <xdr:sp macro="" textlink="">
          <xdr:nvSpPr>
            <xdr:cNvPr id="3075" name="Object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12</xdr:col>
      <xdr:colOff>642938</xdr:colOff>
      <xdr:row>7</xdr:row>
      <xdr:rowOff>11906</xdr:rowOff>
    </xdr:from>
    <xdr:to>
      <xdr:col>14</xdr:col>
      <xdr:colOff>151872</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92188" y="1381125"/>
          <a:ext cx="914400" cy="914400"/>
        </a:xfrm>
        <a:prstGeom prst="rect">
          <a:avLst/>
        </a:prstGeom>
      </xdr:spPr>
    </xdr:pic>
    <xdr:clientData/>
  </xdr:twoCellAnchor>
  <xdr:twoCellAnchor editAs="oneCell">
    <xdr:from>
      <xdr:col>12</xdr:col>
      <xdr:colOff>666750</xdr:colOff>
      <xdr:row>11</xdr:row>
      <xdr:rowOff>345282</xdr:rowOff>
    </xdr:from>
    <xdr:to>
      <xdr:col>14</xdr:col>
      <xdr:colOff>204259</xdr:colOff>
      <xdr:row>12</xdr:row>
      <xdr:rowOff>904876</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99344" y="3583782"/>
          <a:ext cx="962025" cy="9144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47625</xdr:colOff>
          <xdr:row>1</xdr:row>
          <xdr:rowOff>57150</xdr:rowOff>
        </xdr:from>
        <xdr:to>
          <xdr:col>8</xdr:col>
          <xdr:colOff>219075</xdr:colOff>
          <xdr:row>1</xdr:row>
          <xdr:rowOff>1390650</xdr:rowOff>
        </xdr:to>
        <xdr:sp macro="" textlink="">
          <xdr:nvSpPr>
            <xdr:cNvPr id="4099" name="Object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7</xdr:col>
      <xdr:colOff>535781</xdr:colOff>
      <xdr:row>8</xdr:row>
      <xdr:rowOff>95250</xdr:rowOff>
    </xdr:from>
    <xdr:to>
      <xdr:col>16</xdr:col>
      <xdr:colOff>517781</xdr:colOff>
      <xdr:row>26</xdr:row>
      <xdr:rowOff>120563</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53</xdr:row>
      <xdr:rowOff>35719</xdr:rowOff>
    </xdr:from>
    <xdr:to>
      <xdr:col>11</xdr:col>
      <xdr:colOff>438150</xdr:colOff>
      <xdr:row>58</xdr:row>
      <xdr:rowOff>57150</xdr:rowOff>
    </xdr:to>
    <xdr:pic>
      <xdr:nvPicPr>
        <xdr:cNvPr id="6" name="Gráfico 5" descr="Lista de comprobación">
          <a:hlinkClick xmlns:r="http://schemas.openxmlformats.org/officeDocument/2006/relationships" r:id="rId2"/>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560344" y="17787938"/>
          <a:ext cx="914400" cy="914400"/>
        </a:xfrm>
        <a:prstGeom prst="rect">
          <a:avLst/>
        </a:prstGeom>
      </xdr:spPr>
    </xdr:pic>
    <xdr:clientData/>
  </xdr:twoCellAnchor>
  <xdr:twoCellAnchor>
    <xdr:from>
      <xdr:col>7</xdr:col>
      <xdr:colOff>541875</xdr:colOff>
      <xdr:row>29</xdr:row>
      <xdr:rowOff>47626</xdr:rowOff>
    </xdr:from>
    <xdr:to>
      <xdr:col>16</xdr:col>
      <xdr:colOff>523875</xdr:colOff>
      <xdr:row>47</xdr:row>
      <xdr:rowOff>72938</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editAs="oneCell">
        <xdr:from>
          <xdr:col>6</xdr:col>
          <xdr:colOff>19050</xdr:colOff>
          <xdr:row>1</xdr:row>
          <xdr:rowOff>57150</xdr:rowOff>
        </xdr:from>
        <xdr:to>
          <xdr:col>13</xdr:col>
          <xdr:colOff>466725</xdr:colOff>
          <xdr:row>1</xdr:row>
          <xdr:rowOff>1390650</xdr:rowOff>
        </xdr:to>
        <xdr:sp macro="" textlink="">
          <xdr:nvSpPr>
            <xdr:cNvPr id="5123" name="Object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6</xdr:col>
      <xdr:colOff>619126</xdr:colOff>
      <xdr:row>37</xdr:row>
      <xdr:rowOff>10205</xdr:rowOff>
    </xdr:from>
    <xdr:to>
      <xdr:col>6</xdr:col>
      <xdr:colOff>1533526</xdr:colOff>
      <xdr:row>42</xdr:row>
      <xdr:rowOff>31636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322470" y="18964955"/>
          <a:ext cx="914400" cy="9143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381000</xdr:colOff>
          <xdr:row>1</xdr:row>
          <xdr:rowOff>95250</xdr:rowOff>
        </xdr:from>
        <xdr:to>
          <xdr:col>6</xdr:col>
          <xdr:colOff>1943100</xdr:colOff>
          <xdr:row>1</xdr:row>
          <xdr:rowOff>1419225</xdr:rowOff>
        </xdr:to>
        <xdr:sp macro="" textlink="">
          <xdr:nvSpPr>
            <xdr:cNvPr id="6147" name="Object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5.emf"/><Relationship Id="rId4" Type="http://schemas.openxmlformats.org/officeDocument/2006/relationships/package" Target="../embeddings/Microsoft_Word_Document2.docx"/></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6.emf"/><Relationship Id="rId4" Type="http://schemas.openxmlformats.org/officeDocument/2006/relationships/package" Target="../embeddings/Microsoft_Word_Document3.docx"/></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9.emf"/><Relationship Id="rId4"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repositorio.archivogeneral.gov.co/repositorio/" TargetMode="External"/><Relationship Id="rId6" Type="http://schemas.openxmlformats.org/officeDocument/2006/relationships/image" Target="../media/image10.emf"/><Relationship Id="rId5" Type="http://schemas.openxmlformats.org/officeDocument/2006/relationships/package" Target="../embeddings/Microsoft_Word_Document5.docx"/><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9"/>
  <sheetViews>
    <sheetView showGridLines="0" zoomScale="90" zoomScaleNormal="90" workbookViewId="0">
      <selection activeCell="Q2" sqref="Q2"/>
    </sheetView>
  </sheetViews>
  <sheetFormatPr baseColWidth="10" defaultColWidth="0" defaultRowHeight="15" zeroHeight="1" x14ac:dyDescent="0.25"/>
  <cols>
    <col min="1" max="1" width="1.140625" style="115" customWidth="1"/>
    <col min="2" max="2" width="0.85546875" style="115" customWidth="1"/>
    <col min="3" max="17" width="11.42578125" style="115" customWidth="1"/>
    <col min="18" max="18" width="1.28515625" style="115" customWidth="1"/>
    <col min="19" max="19" width="1.42578125" style="115" customWidth="1"/>
    <col min="20" max="16384" width="11.42578125" style="115" hidden="1"/>
  </cols>
  <sheetData>
    <row r="1" spans="2:18" ht="8.25" customHeight="1" thickBot="1" x14ac:dyDescent="0.3"/>
    <row r="2" spans="2:18" ht="130.15" customHeight="1" x14ac:dyDescent="0.25">
      <c r="B2" s="112"/>
      <c r="C2" s="113"/>
      <c r="D2" s="113"/>
      <c r="E2" s="113"/>
      <c r="F2" s="113"/>
      <c r="G2" s="113"/>
      <c r="H2" s="113"/>
      <c r="I2" s="113"/>
      <c r="J2" s="113"/>
      <c r="K2" s="113"/>
      <c r="L2" s="113"/>
      <c r="M2" s="113"/>
      <c r="N2" s="113"/>
      <c r="O2" s="113"/>
      <c r="P2" s="113"/>
      <c r="Q2" s="113"/>
      <c r="R2" s="114"/>
    </row>
    <row r="3" spans="2:18" ht="27.95" customHeight="1" x14ac:dyDescent="0.25">
      <c r="B3" s="116"/>
      <c r="C3" s="148" t="s">
        <v>172</v>
      </c>
      <c r="D3" s="148"/>
      <c r="E3" s="148"/>
      <c r="F3" s="148"/>
      <c r="G3" s="148"/>
      <c r="H3" s="148"/>
      <c r="I3" s="148"/>
      <c r="J3" s="148"/>
      <c r="K3" s="148"/>
      <c r="L3" s="148"/>
      <c r="M3" s="148"/>
      <c r="N3" s="148"/>
      <c r="O3" s="148"/>
      <c r="P3" s="148"/>
      <c r="Q3" s="148"/>
      <c r="R3" s="117"/>
    </row>
    <row r="4" spans="2:18" ht="3.95" customHeight="1" x14ac:dyDescent="0.25">
      <c r="B4" s="116"/>
      <c r="C4" s="118"/>
      <c r="D4" s="118"/>
      <c r="E4" s="118"/>
      <c r="F4" s="118"/>
      <c r="G4" s="118"/>
      <c r="H4" s="118"/>
      <c r="I4" s="118"/>
      <c r="J4" s="118"/>
      <c r="K4" s="118"/>
      <c r="L4" s="118"/>
      <c r="M4" s="118"/>
      <c r="N4" s="118"/>
      <c r="O4" s="118"/>
      <c r="P4" s="118"/>
      <c r="Q4" s="118"/>
      <c r="R4" s="117"/>
    </row>
    <row r="5" spans="2:18" ht="27.95" customHeight="1" x14ac:dyDescent="0.25">
      <c r="B5" s="116"/>
      <c r="C5" s="148" t="s">
        <v>37</v>
      </c>
      <c r="D5" s="148"/>
      <c r="E5" s="148"/>
      <c r="F5" s="148"/>
      <c r="G5" s="148"/>
      <c r="H5" s="148"/>
      <c r="I5" s="148"/>
      <c r="J5" s="148"/>
      <c r="K5" s="148"/>
      <c r="L5" s="148"/>
      <c r="M5" s="148"/>
      <c r="N5" s="148"/>
      <c r="O5" s="148"/>
      <c r="P5" s="148"/>
      <c r="Q5" s="148"/>
      <c r="R5" s="117"/>
    </row>
    <row r="6" spans="2:18" ht="24" customHeight="1" x14ac:dyDescent="0.25">
      <c r="B6" s="116"/>
      <c r="R6" s="117"/>
    </row>
    <row r="7" spans="2:18" ht="20.25" x14ac:dyDescent="0.25">
      <c r="B7" s="116"/>
      <c r="D7" s="149" t="s">
        <v>104</v>
      </c>
      <c r="E7" s="149"/>
      <c r="F7" s="149"/>
      <c r="G7" s="149"/>
      <c r="H7" s="149"/>
      <c r="I7" s="149"/>
      <c r="J7" s="149"/>
      <c r="K7" s="149"/>
      <c r="L7" s="149"/>
      <c r="M7" s="149"/>
      <c r="N7" s="149"/>
      <c r="O7" s="149"/>
      <c r="P7" s="149"/>
      <c r="R7" s="117"/>
    </row>
    <row r="8" spans="2:18" x14ac:dyDescent="0.25">
      <c r="B8" s="116"/>
      <c r="R8" s="117"/>
    </row>
    <row r="9" spans="2:18" x14ac:dyDescent="0.25">
      <c r="B9" s="116"/>
      <c r="R9" s="117"/>
    </row>
    <row r="10" spans="2:18" ht="24.75" customHeight="1" x14ac:dyDescent="0.25">
      <c r="B10" s="116"/>
      <c r="D10" s="149" t="s">
        <v>4</v>
      </c>
      <c r="E10" s="149"/>
      <c r="F10" s="149"/>
      <c r="G10" s="149"/>
      <c r="H10" s="149"/>
      <c r="I10" s="149"/>
      <c r="J10" s="149"/>
      <c r="K10" s="149"/>
      <c r="L10" s="149"/>
      <c r="M10" s="149"/>
      <c r="N10" s="149"/>
      <c r="O10" s="149"/>
      <c r="P10" s="149"/>
      <c r="Q10" s="119"/>
      <c r="R10" s="117"/>
    </row>
    <row r="11" spans="2:18" ht="15" customHeight="1" x14ac:dyDescent="0.25">
      <c r="B11" s="116"/>
      <c r="R11" s="117"/>
    </row>
    <row r="12" spans="2:18" ht="15" customHeight="1" x14ac:dyDescent="0.25">
      <c r="B12" s="116"/>
      <c r="R12" s="117"/>
    </row>
    <row r="13" spans="2:18" ht="24.75" customHeight="1" x14ac:dyDescent="0.25">
      <c r="B13" s="116"/>
      <c r="D13" s="149" t="s">
        <v>144</v>
      </c>
      <c r="E13" s="149"/>
      <c r="F13" s="149"/>
      <c r="G13" s="149"/>
      <c r="H13" s="149"/>
      <c r="I13" s="149"/>
      <c r="J13" s="149"/>
      <c r="K13" s="149"/>
      <c r="L13" s="149"/>
      <c r="M13" s="149"/>
      <c r="N13" s="149"/>
      <c r="O13" s="149"/>
      <c r="P13" s="149"/>
      <c r="Q13" s="119"/>
      <c r="R13" s="117"/>
    </row>
    <row r="14" spans="2:18" ht="15" customHeight="1" x14ac:dyDescent="0.25">
      <c r="B14" s="116"/>
      <c r="R14" s="117"/>
    </row>
    <row r="15" spans="2:18" ht="15" customHeight="1" x14ac:dyDescent="0.25">
      <c r="B15" s="116"/>
      <c r="R15" s="117"/>
    </row>
    <row r="16" spans="2:18" ht="24.75" customHeight="1" x14ac:dyDescent="0.25">
      <c r="B16" s="116"/>
      <c r="D16" s="149" t="s">
        <v>145</v>
      </c>
      <c r="E16" s="149"/>
      <c r="F16" s="149"/>
      <c r="G16" s="149"/>
      <c r="H16" s="149"/>
      <c r="I16" s="149"/>
      <c r="J16" s="149"/>
      <c r="K16" s="149"/>
      <c r="L16" s="149"/>
      <c r="M16" s="149"/>
      <c r="N16" s="149"/>
      <c r="O16" s="149"/>
      <c r="P16" s="149"/>
      <c r="Q16" s="119"/>
      <c r="R16" s="117"/>
    </row>
    <row r="17" spans="2:18" ht="20.100000000000001" customHeight="1" x14ac:dyDescent="0.25">
      <c r="B17" s="116"/>
      <c r="R17" s="117"/>
    </row>
    <row r="18" spans="2:18" ht="18.75" customHeight="1" thickBot="1" x14ac:dyDescent="0.3">
      <c r="B18" s="120"/>
      <c r="C18" s="121"/>
      <c r="D18" s="121"/>
      <c r="E18" s="121"/>
      <c r="F18" s="121"/>
      <c r="G18" s="121"/>
      <c r="H18" s="121"/>
      <c r="I18" s="121"/>
      <c r="J18" s="121"/>
      <c r="K18" s="121"/>
      <c r="L18" s="121"/>
      <c r="M18" s="121"/>
      <c r="N18" s="121"/>
      <c r="O18" s="121"/>
      <c r="P18" s="121"/>
      <c r="Q18" s="121"/>
      <c r="R18" s="122"/>
    </row>
    <row r="19" spans="2:18" x14ac:dyDescent="0.25"/>
  </sheetData>
  <mergeCells count="6">
    <mergeCell ref="C3:Q3"/>
    <mergeCell ref="D10:P10"/>
    <mergeCell ref="D13:P13"/>
    <mergeCell ref="D16:P16"/>
    <mergeCell ref="C5:Q5"/>
    <mergeCell ref="D7:P7"/>
  </mergeCells>
  <hyperlinks>
    <hyperlink ref="D10:P10" location="Instrucciones!A1" display="INSTRUCCIONES DE DILIGENCIAMIENTO" xr:uid="{00000000-0004-0000-0000-000000000000}"/>
    <hyperlink ref="D13:P13" location="Autodiagnóstico!A1" display="AUTODIAGNÓSTICO" xr:uid="{00000000-0004-0000-0000-000001000000}"/>
    <hyperlink ref="D16:P16" location="'Plan de Acción'!A1" display="PLAN DE ACCIÓN" xr:uid="{00000000-0004-0000-0000-000002000000}"/>
    <hyperlink ref="D7:P7" location="' Política GD'!A1" display="INSTRUCCIONES DE DILIGENCIAMIENTO" xr:uid="{00000000-0004-0000-0000-000003000000}"/>
  </hyperlinks>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1025" r:id="rId4">
          <objectPr defaultSize="0" r:id="rId5">
            <anchor moveWithCells="1">
              <from>
                <xdr:col>4</xdr:col>
                <xdr:colOff>333375</xdr:colOff>
                <xdr:row>1</xdr:row>
                <xdr:rowOff>171450</xdr:rowOff>
              </from>
              <to>
                <xdr:col>12</xdr:col>
                <xdr:colOff>0</xdr:colOff>
                <xdr:row>1</xdr:row>
                <xdr:rowOff>1504950</xdr:rowOff>
              </to>
            </anchor>
          </objectPr>
        </oleObject>
      </mc:Choice>
      <mc:Fallback>
        <oleObject progId="Word.Document.12"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6"/>
  <sheetViews>
    <sheetView showGridLines="0" zoomScale="90" zoomScaleNormal="90" workbookViewId="0">
      <selection activeCell="H2" sqref="H2"/>
    </sheetView>
  </sheetViews>
  <sheetFormatPr baseColWidth="10" defaultColWidth="0" defaultRowHeight="15" zeroHeight="1" x14ac:dyDescent="0.25"/>
  <cols>
    <col min="1" max="1" width="1.28515625" customWidth="1"/>
    <col min="2" max="2" width="2" customWidth="1"/>
    <col min="3" max="3" width="6.28515625" customWidth="1"/>
    <col min="4" max="4" width="7" customWidth="1"/>
    <col min="5" max="13" width="11.42578125" customWidth="1"/>
    <col min="14" max="14" width="14" customWidth="1"/>
    <col min="15" max="15" width="12.28515625" customWidth="1"/>
    <col min="16" max="16" width="1" customWidth="1"/>
    <col min="17" max="17" width="2.5703125" customWidth="1"/>
    <col min="18" max="16384" width="11.42578125" hidden="1"/>
  </cols>
  <sheetData>
    <row r="1" spans="2:16" ht="7.5" customHeight="1" thickBot="1" x14ac:dyDescent="0.3"/>
    <row r="2" spans="2:16" ht="111.6" customHeight="1" x14ac:dyDescent="0.25">
      <c r="B2" s="68"/>
      <c r="C2" s="69"/>
      <c r="D2" s="69"/>
      <c r="E2" s="69"/>
      <c r="F2" s="69"/>
      <c r="G2" s="69"/>
      <c r="H2" s="69"/>
      <c r="I2" s="69"/>
      <c r="J2" s="69"/>
      <c r="K2" s="69"/>
      <c r="L2" s="69"/>
      <c r="M2" s="69"/>
      <c r="N2" s="69"/>
      <c r="O2" s="69"/>
      <c r="P2" s="70"/>
    </row>
    <row r="3" spans="2:16" ht="25.5" x14ac:dyDescent="0.25">
      <c r="B3" s="151" t="s">
        <v>37</v>
      </c>
      <c r="C3" s="152"/>
      <c r="D3" s="152"/>
      <c r="E3" s="152"/>
      <c r="F3" s="152"/>
      <c r="G3" s="152"/>
      <c r="H3" s="152"/>
      <c r="I3" s="152"/>
      <c r="J3" s="152"/>
      <c r="K3" s="152"/>
      <c r="L3" s="152"/>
      <c r="M3" s="152"/>
      <c r="N3" s="152"/>
      <c r="O3" s="152"/>
      <c r="P3" s="152"/>
    </row>
    <row r="4" spans="2:16" ht="11.25" customHeight="1" x14ac:dyDescent="0.25">
      <c r="B4" s="76"/>
      <c r="C4" s="22"/>
      <c r="D4" s="22"/>
      <c r="E4" s="22"/>
      <c r="F4" s="22"/>
      <c r="G4" s="22"/>
      <c r="H4" s="22"/>
      <c r="I4" s="22"/>
      <c r="J4" s="22"/>
      <c r="K4" s="22"/>
      <c r="L4" s="22"/>
      <c r="M4" s="22"/>
      <c r="N4" s="22"/>
      <c r="O4" s="22"/>
      <c r="P4" s="77"/>
    </row>
    <row r="5" spans="2:16" ht="48.75" customHeight="1" x14ac:dyDescent="0.25">
      <c r="B5" s="76"/>
      <c r="C5" s="153" t="s">
        <v>111</v>
      </c>
      <c r="D5" s="153"/>
      <c r="E5" s="153"/>
      <c r="F5" s="153"/>
      <c r="G5" s="153"/>
      <c r="H5" s="153"/>
      <c r="I5" s="153"/>
      <c r="J5" s="153"/>
      <c r="K5" s="153"/>
      <c r="L5" s="153"/>
      <c r="M5" s="153"/>
      <c r="N5" s="153"/>
      <c r="O5" s="153"/>
      <c r="P5" s="77"/>
    </row>
    <row r="6" spans="2:16" ht="9" customHeight="1" x14ac:dyDescent="0.25">
      <c r="B6" s="76"/>
      <c r="C6" s="22"/>
      <c r="D6" s="22"/>
      <c r="E6" s="22"/>
      <c r="F6" s="22"/>
      <c r="G6" s="22"/>
      <c r="H6" s="22"/>
      <c r="I6" s="22"/>
      <c r="J6" s="22"/>
      <c r="K6" s="22"/>
      <c r="L6" s="22"/>
      <c r="M6" s="22"/>
      <c r="N6" s="22"/>
      <c r="O6" s="22"/>
      <c r="P6" s="77"/>
    </row>
    <row r="7" spans="2:16" ht="48.75" customHeight="1" x14ac:dyDescent="0.25">
      <c r="B7" s="76"/>
      <c r="C7" s="154" t="s">
        <v>137</v>
      </c>
      <c r="D7" s="154"/>
      <c r="E7" s="154"/>
      <c r="F7" s="154"/>
      <c r="G7" s="154"/>
      <c r="H7" s="154"/>
      <c r="I7" s="154"/>
      <c r="J7" s="154"/>
      <c r="K7" s="154"/>
      <c r="L7" s="154"/>
      <c r="M7" s="154"/>
      <c r="N7" s="154"/>
      <c r="O7" s="154"/>
      <c r="P7" s="77"/>
    </row>
    <row r="8" spans="2:16" ht="34.5" customHeight="1" x14ac:dyDescent="0.25">
      <c r="B8" s="76"/>
      <c r="C8" s="150" t="s">
        <v>113</v>
      </c>
      <c r="D8" s="150"/>
      <c r="E8" s="154" t="s">
        <v>116</v>
      </c>
      <c r="F8" s="154"/>
      <c r="G8" s="154"/>
      <c r="H8" s="154"/>
      <c r="I8" s="154"/>
      <c r="J8" s="154"/>
      <c r="K8" s="154"/>
      <c r="L8" s="154"/>
      <c r="M8" s="154"/>
      <c r="N8" s="154"/>
      <c r="O8" s="154"/>
      <c r="P8" s="77"/>
    </row>
    <row r="9" spans="2:16" x14ac:dyDescent="0.25">
      <c r="B9" s="76"/>
      <c r="C9" s="1"/>
      <c r="D9" s="1"/>
      <c r="E9" s="22"/>
      <c r="F9" s="22"/>
      <c r="G9" s="22"/>
      <c r="H9" s="22"/>
      <c r="I9" s="22"/>
      <c r="J9" s="22"/>
      <c r="K9" s="22"/>
      <c r="L9" s="22"/>
      <c r="M9" s="22"/>
      <c r="N9" s="22"/>
      <c r="O9" s="22"/>
      <c r="P9" s="77"/>
    </row>
    <row r="10" spans="2:16" ht="45.75" customHeight="1" x14ac:dyDescent="0.25">
      <c r="B10" s="76"/>
      <c r="C10" s="150" t="s">
        <v>112</v>
      </c>
      <c r="D10" s="150"/>
      <c r="E10" s="155" t="s">
        <v>117</v>
      </c>
      <c r="F10" s="155"/>
      <c r="G10" s="155"/>
      <c r="H10" s="155"/>
      <c r="I10" s="155"/>
      <c r="J10" s="155"/>
      <c r="K10" s="155"/>
      <c r="L10" s="155"/>
      <c r="M10" s="155"/>
      <c r="N10" s="155"/>
      <c r="O10" s="155"/>
      <c r="P10" s="77"/>
    </row>
    <row r="11" spans="2:16" x14ac:dyDescent="0.25">
      <c r="B11" s="76"/>
      <c r="C11" s="1"/>
      <c r="D11" s="1"/>
      <c r="E11" s="22"/>
      <c r="F11" s="22"/>
      <c r="G11" s="22"/>
      <c r="H11" s="22"/>
      <c r="I11" s="22"/>
      <c r="J11" s="22"/>
      <c r="K11" s="22"/>
      <c r="L11" s="22"/>
      <c r="M11" s="22"/>
      <c r="N11" s="22"/>
      <c r="O11" s="22"/>
      <c r="P11" s="77"/>
    </row>
    <row r="12" spans="2:16" ht="38.25" customHeight="1" x14ac:dyDescent="0.25">
      <c r="B12" s="76"/>
      <c r="C12" s="150" t="s">
        <v>114</v>
      </c>
      <c r="D12" s="150"/>
      <c r="E12" s="154" t="s">
        <v>118</v>
      </c>
      <c r="F12" s="154"/>
      <c r="G12" s="154"/>
      <c r="H12" s="154"/>
      <c r="I12" s="154"/>
      <c r="J12" s="154"/>
      <c r="K12" s="154"/>
      <c r="L12" s="154"/>
      <c r="M12" s="154"/>
      <c r="N12" s="154"/>
      <c r="O12" s="154"/>
      <c r="P12" s="77"/>
    </row>
    <row r="13" spans="2:16" x14ac:dyDescent="0.25">
      <c r="B13" s="76"/>
      <c r="C13" s="1"/>
      <c r="D13" s="1"/>
      <c r="E13" s="22"/>
      <c r="F13" s="22"/>
      <c r="G13" s="22"/>
      <c r="H13" s="22"/>
      <c r="I13" s="22"/>
      <c r="J13" s="22"/>
      <c r="K13" s="22"/>
      <c r="L13" s="22"/>
      <c r="M13" s="22"/>
      <c r="N13" s="22"/>
      <c r="O13" s="22"/>
      <c r="P13" s="77"/>
    </row>
    <row r="14" spans="2:16" ht="49.5" customHeight="1" x14ac:dyDescent="0.25">
      <c r="B14" s="76"/>
      <c r="C14" s="150" t="s">
        <v>115</v>
      </c>
      <c r="D14" s="150"/>
      <c r="E14" s="154" t="s">
        <v>119</v>
      </c>
      <c r="F14" s="154"/>
      <c r="G14" s="154"/>
      <c r="H14" s="154"/>
      <c r="I14" s="154"/>
      <c r="J14" s="154"/>
      <c r="K14" s="154"/>
      <c r="L14" s="154"/>
      <c r="M14" s="154"/>
      <c r="N14" s="154"/>
      <c r="O14" s="154"/>
      <c r="P14" s="77"/>
    </row>
    <row r="15" spans="2:16" x14ac:dyDescent="0.25">
      <c r="B15" s="76"/>
      <c r="C15" s="22"/>
      <c r="D15" s="22"/>
      <c r="E15" s="22"/>
      <c r="F15" s="22"/>
      <c r="G15" s="22"/>
      <c r="H15" s="22"/>
      <c r="I15" s="22"/>
      <c r="J15" s="22"/>
      <c r="K15" s="22"/>
      <c r="L15" s="22"/>
      <c r="M15" s="22"/>
      <c r="N15" s="22"/>
      <c r="O15" s="22"/>
      <c r="P15" s="77"/>
    </row>
    <row r="16" spans="2:16" x14ac:dyDescent="0.25">
      <c r="B16" s="76"/>
      <c r="C16" s="78" t="s">
        <v>120</v>
      </c>
      <c r="D16" s="22"/>
      <c r="E16" s="22"/>
      <c r="F16" s="22"/>
      <c r="G16" s="22"/>
      <c r="H16" s="22"/>
      <c r="I16" s="22"/>
      <c r="J16" s="22"/>
      <c r="K16" s="22"/>
      <c r="L16" s="22"/>
      <c r="M16" s="22"/>
      <c r="N16" s="22"/>
      <c r="O16" s="22"/>
      <c r="P16" s="77"/>
    </row>
    <row r="17" spans="2:16" x14ac:dyDescent="0.25">
      <c r="B17" s="71"/>
      <c r="C17" s="22"/>
      <c r="D17" s="22"/>
      <c r="E17" s="22"/>
      <c r="F17" s="22"/>
      <c r="G17" s="22"/>
      <c r="H17" s="22"/>
      <c r="I17" s="22"/>
      <c r="J17" s="22"/>
      <c r="K17" s="22"/>
      <c r="L17" s="22"/>
      <c r="M17" s="22"/>
      <c r="N17" s="22"/>
      <c r="O17" s="22"/>
      <c r="P17" s="72"/>
    </row>
    <row r="18" spans="2:16" x14ac:dyDescent="0.25">
      <c r="B18" s="71"/>
      <c r="C18" s="22" t="s">
        <v>121</v>
      </c>
      <c r="D18" s="22"/>
      <c r="E18" s="22" t="s">
        <v>122</v>
      </c>
      <c r="F18" s="22"/>
      <c r="G18" s="22"/>
      <c r="H18" s="22"/>
      <c r="I18" s="22"/>
      <c r="J18" s="22"/>
      <c r="K18" s="22"/>
      <c r="L18" s="22"/>
      <c r="M18" s="22"/>
      <c r="N18" s="22"/>
      <c r="O18" s="22"/>
      <c r="P18" s="72"/>
    </row>
    <row r="19" spans="2:16" x14ac:dyDescent="0.25">
      <c r="B19" s="71"/>
      <c r="C19" s="22" t="s">
        <v>123</v>
      </c>
      <c r="D19" s="22"/>
      <c r="E19" s="22" t="s">
        <v>124</v>
      </c>
      <c r="F19" s="22"/>
      <c r="G19" s="22"/>
      <c r="H19" s="22"/>
      <c r="I19" s="22"/>
      <c r="J19" s="22"/>
      <c r="K19" s="22"/>
      <c r="L19" s="22"/>
      <c r="M19" s="22"/>
      <c r="N19" s="22"/>
      <c r="O19" s="22"/>
      <c r="P19" s="72"/>
    </row>
    <row r="20" spans="2:16" x14ac:dyDescent="0.25">
      <c r="B20" s="71"/>
      <c r="C20" s="22" t="s">
        <v>125</v>
      </c>
      <c r="D20" s="22"/>
      <c r="E20" s="22" t="s">
        <v>126</v>
      </c>
      <c r="F20" s="22"/>
      <c r="G20" s="22"/>
      <c r="H20" s="22"/>
      <c r="I20" s="22"/>
      <c r="J20" s="22"/>
      <c r="K20" s="22"/>
      <c r="L20" s="22"/>
      <c r="M20" s="22"/>
      <c r="N20" s="22"/>
      <c r="O20" s="22"/>
      <c r="P20" s="72"/>
    </row>
    <row r="21" spans="2:16" x14ac:dyDescent="0.25">
      <c r="B21" s="71"/>
      <c r="C21" s="22" t="s">
        <v>127</v>
      </c>
      <c r="D21" s="22"/>
      <c r="E21" s="22" t="s">
        <v>128</v>
      </c>
      <c r="F21" s="22"/>
      <c r="G21" s="22"/>
      <c r="H21" s="22"/>
      <c r="I21" s="22"/>
      <c r="J21" s="22"/>
      <c r="K21" s="22"/>
      <c r="L21" s="22"/>
      <c r="M21" s="22"/>
      <c r="N21" s="22"/>
      <c r="O21" s="22"/>
      <c r="P21" s="72"/>
    </row>
    <row r="22" spans="2:16" x14ac:dyDescent="0.25">
      <c r="B22" s="71"/>
      <c r="C22" s="22" t="s">
        <v>129</v>
      </c>
      <c r="D22" s="22"/>
      <c r="E22" s="22" t="s">
        <v>130</v>
      </c>
      <c r="F22" s="22"/>
      <c r="G22" s="22"/>
      <c r="H22" s="22"/>
      <c r="I22" s="22"/>
      <c r="J22" s="22"/>
      <c r="K22" s="22"/>
      <c r="L22" s="22"/>
      <c r="M22" s="22"/>
      <c r="N22" s="22"/>
      <c r="O22" s="22"/>
      <c r="P22" s="72"/>
    </row>
    <row r="23" spans="2:16" x14ac:dyDescent="0.25">
      <c r="B23" s="71"/>
      <c r="C23" s="22" t="s">
        <v>131</v>
      </c>
      <c r="D23" s="22"/>
      <c r="E23" s="22" t="s">
        <v>132</v>
      </c>
      <c r="F23" s="22"/>
      <c r="G23" s="22"/>
      <c r="H23" s="22"/>
      <c r="I23" s="22"/>
      <c r="J23" s="22"/>
      <c r="K23" s="22"/>
      <c r="L23" s="22"/>
      <c r="M23" s="22"/>
      <c r="N23" s="22"/>
      <c r="O23" s="22"/>
      <c r="P23" s="72"/>
    </row>
    <row r="24" spans="2:16" x14ac:dyDescent="0.25">
      <c r="B24" s="71"/>
      <c r="C24" s="22" t="s">
        <v>133</v>
      </c>
      <c r="D24" s="22"/>
      <c r="E24" s="22" t="s">
        <v>134</v>
      </c>
      <c r="F24" s="22"/>
      <c r="G24" s="22"/>
      <c r="H24" s="22"/>
      <c r="I24" s="22"/>
      <c r="J24" s="22"/>
      <c r="K24" s="22"/>
      <c r="L24" s="22"/>
      <c r="M24" s="22"/>
      <c r="N24" s="22"/>
      <c r="O24" s="22"/>
      <c r="P24" s="72"/>
    </row>
    <row r="25" spans="2:16" x14ac:dyDescent="0.25">
      <c r="B25" s="71"/>
      <c r="C25" s="22" t="s">
        <v>135</v>
      </c>
      <c r="D25" s="22"/>
      <c r="E25" s="22" t="s">
        <v>136</v>
      </c>
      <c r="F25" s="22"/>
      <c r="G25" s="22"/>
      <c r="H25" s="22"/>
      <c r="I25" s="22"/>
      <c r="J25" s="22"/>
      <c r="K25" s="22"/>
      <c r="L25" s="22"/>
      <c r="M25" s="22"/>
      <c r="N25" s="22"/>
      <c r="O25" s="22"/>
      <c r="P25" s="72"/>
    </row>
    <row r="26" spans="2:16" ht="15.75" thickBot="1" x14ac:dyDescent="0.3">
      <c r="B26" s="73"/>
      <c r="C26" s="74"/>
      <c r="D26" s="74"/>
      <c r="E26" s="74"/>
      <c r="F26" s="74"/>
      <c r="G26" s="74"/>
      <c r="H26" s="74"/>
      <c r="I26" s="74"/>
      <c r="J26" s="74"/>
      <c r="K26" s="74"/>
      <c r="L26" s="74"/>
      <c r="M26" s="74"/>
      <c r="N26" s="74"/>
      <c r="O26" s="74"/>
      <c r="P26" s="75"/>
    </row>
    <row r="27" spans="2:16" ht="7.5" customHeight="1" x14ac:dyDescent="0.25"/>
    <row r="28" spans="2:16" x14ac:dyDescent="0.25"/>
    <row r="29" spans="2:16" x14ac:dyDescent="0.25"/>
    <row r="30" spans="2:16" x14ac:dyDescent="0.25"/>
    <row r="31" spans="2:16" x14ac:dyDescent="0.25"/>
    <row r="32" spans="2:16" x14ac:dyDescent="0.25"/>
    <row r="33" spans="7:10" x14ac:dyDescent="0.25"/>
    <row r="34" spans="7:10" ht="18" x14ac:dyDescent="0.25">
      <c r="G34" s="67"/>
      <c r="J34" s="47" t="s">
        <v>29</v>
      </c>
    </row>
    <row r="35" spans="7:10" x14ac:dyDescent="0.25"/>
    <row r="36" spans="7:10" x14ac:dyDescent="0.25"/>
  </sheetData>
  <mergeCells count="11">
    <mergeCell ref="C10:D10"/>
    <mergeCell ref="C12:D12"/>
    <mergeCell ref="C14:D14"/>
    <mergeCell ref="B3:P3"/>
    <mergeCell ref="C5:O5"/>
    <mergeCell ref="C7:O7"/>
    <mergeCell ref="E8:O8"/>
    <mergeCell ref="E10:O10"/>
    <mergeCell ref="E12:O12"/>
    <mergeCell ref="E14:O14"/>
    <mergeCell ref="C8:D8"/>
  </mergeCells>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2050" r:id="rId4">
          <objectPr defaultSize="0" r:id="rId5">
            <anchor moveWithCells="1">
              <from>
                <xdr:col>4</xdr:col>
                <xdr:colOff>495300</xdr:colOff>
                <xdr:row>1</xdr:row>
                <xdr:rowOff>95250</xdr:rowOff>
              </from>
              <to>
                <xdr:col>12</xdr:col>
                <xdr:colOff>161925</xdr:colOff>
                <xdr:row>2</xdr:row>
                <xdr:rowOff>0</xdr:rowOff>
              </to>
            </anchor>
          </objectPr>
        </oleObject>
      </mc:Choice>
      <mc:Fallback>
        <oleObject progId="Word.Document.12" shapeId="2050"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5"/>
  <sheetViews>
    <sheetView showGridLines="0" showZeros="0" topLeftCell="A5" zoomScale="90" zoomScaleNormal="90" workbookViewId="0">
      <selection activeCell="L14" sqref="L14"/>
    </sheetView>
  </sheetViews>
  <sheetFormatPr baseColWidth="10" defaultColWidth="0" defaultRowHeight="14.25"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4.5" customHeight="1" thickBot="1" x14ac:dyDescent="0.3">
      <c r="C1" s="2"/>
      <c r="L1" s="1" t="s">
        <v>2</v>
      </c>
    </row>
    <row r="2" spans="2:25" ht="112.9" customHeight="1" x14ac:dyDescent="0.25">
      <c r="B2" s="12"/>
      <c r="C2" s="13"/>
      <c r="D2" s="6"/>
      <c r="E2" s="6"/>
      <c r="F2" s="6"/>
      <c r="G2" s="6"/>
      <c r="H2" s="6"/>
      <c r="I2" s="6"/>
      <c r="J2" s="6"/>
      <c r="K2" s="6"/>
      <c r="L2" s="6"/>
      <c r="M2" s="14"/>
      <c r="N2" s="6"/>
      <c r="O2" s="6"/>
      <c r="P2" s="6"/>
      <c r="Q2" s="6"/>
      <c r="R2" s="6"/>
      <c r="S2" s="6"/>
      <c r="T2" s="7"/>
    </row>
    <row r="3" spans="2:25" ht="27" x14ac:dyDescent="0.25">
      <c r="B3" s="15"/>
      <c r="C3" s="151" t="s">
        <v>146</v>
      </c>
      <c r="D3" s="152"/>
      <c r="E3" s="152"/>
      <c r="F3" s="152"/>
      <c r="G3" s="152"/>
      <c r="H3" s="152"/>
      <c r="I3" s="152"/>
      <c r="J3" s="152"/>
      <c r="K3" s="152"/>
      <c r="L3" s="152"/>
      <c r="M3" s="152"/>
      <c r="N3" s="152"/>
      <c r="O3" s="152"/>
      <c r="P3" s="152"/>
      <c r="Q3" s="152"/>
      <c r="R3" s="152"/>
      <c r="S3" s="152"/>
      <c r="T3" s="16"/>
      <c r="U3" s="4"/>
      <c r="V3" s="4"/>
      <c r="W3" s="4"/>
      <c r="X3" s="4"/>
      <c r="Y3" s="4"/>
    </row>
    <row r="4" spans="2:25" ht="7.5" customHeight="1" x14ac:dyDescent="0.25">
      <c r="B4" s="15"/>
      <c r="C4" s="2"/>
      <c r="T4" s="8"/>
    </row>
    <row r="5" spans="2:25" ht="23.25" customHeight="1" x14ac:dyDescent="0.25">
      <c r="B5" s="15"/>
      <c r="C5" s="159" t="s">
        <v>4</v>
      </c>
      <c r="D5" s="159"/>
      <c r="E5" s="159"/>
      <c r="F5" s="159"/>
      <c r="G5" s="159"/>
      <c r="H5" s="159"/>
      <c r="I5" s="159"/>
      <c r="J5" s="159"/>
      <c r="K5" s="159"/>
      <c r="L5" s="159"/>
      <c r="M5" s="159"/>
      <c r="N5" s="159"/>
      <c r="O5" s="159"/>
      <c r="P5" s="159"/>
      <c r="Q5" s="159"/>
      <c r="R5" s="159"/>
      <c r="S5" s="159"/>
      <c r="T5" s="8"/>
    </row>
    <row r="6" spans="2:25" ht="15" customHeight="1" x14ac:dyDescent="0.25">
      <c r="B6" s="15"/>
      <c r="C6" s="2"/>
      <c r="T6" s="8"/>
    </row>
    <row r="7" spans="2:25" ht="15" customHeight="1" x14ac:dyDescent="0.25">
      <c r="B7" s="15"/>
      <c r="C7" s="160" t="s">
        <v>167</v>
      </c>
      <c r="D7" s="160"/>
      <c r="E7" s="160"/>
      <c r="F7" s="160"/>
      <c r="G7" s="160"/>
      <c r="H7" s="160"/>
      <c r="I7" s="160"/>
      <c r="J7" s="160"/>
      <c r="K7" s="160"/>
      <c r="L7" s="160"/>
      <c r="M7" s="160"/>
      <c r="N7" s="160"/>
      <c r="O7" s="160"/>
      <c r="P7" s="160"/>
      <c r="Q7" s="160"/>
      <c r="R7" s="160"/>
      <c r="S7" s="160"/>
      <c r="T7" s="8"/>
    </row>
    <row r="8" spans="2:25" ht="15" customHeight="1" x14ac:dyDescent="0.25">
      <c r="B8" s="15"/>
      <c r="C8" s="160"/>
      <c r="D8" s="160"/>
      <c r="E8" s="160"/>
      <c r="F8" s="160"/>
      <c r="G8" s="160"/>
      <c r="H8" s="160"/>
      <c r="I8" s="160"/>
      <c r="J8" s="160"/>
      <c r="K8" s="160"/>
      <c r="L8" s="160"/>
      <c r="M8" s="160"/>
      <c r="N8" s="160"/>
      <c r="O8" s="160"/>
      <c r="P8" s="160"/>
      <c r="Q8" s="160"/>
      <c r="R8" s="160"/>
      <c r="S8" s="160"/>
      <c r="T8" s="8"/>
    </row>
    <row r="9" spans="2:25" ht="15" customHeight="1" x14ac:dyDescent="0.25">
      <c r="B9" s="15"/>
      <c r="C9" s="160"/>
      <c r="D9" s="160"/>
      <c r="E9" s="160"/>
      <c r="F9" s="160"/>
      <c r="G9" s="160"/>
      <c r="H9" s="160"/>
      <c r="I9" s="160"/>
      <c r="J9" s="160"/>
      <c r="K9" s="160"/>
      <c r="L9" s="160"/>
      <c r="M9" s="160"/>
      <c r="N9" s="160"/>
      <c r="O9" s="160"/>
      <c r="P9" s="160"/>
      <c r="Q9" s="160"/>
      <c r="R9" s="160"/>
      <c r="S9" s="160"/>
      <c r="T9" s="8"/>
    </row>
    <row r="10" spans="2:25" ht="15" customHeight="1" x14ac:dyDescent="0.25">
      <c r="B10" s="15"/>
      <c r="C10" s="160"/>
      <c r="D10" s="160"/>
      <c r="E10" s="160"/>
      <c r="F10" s="160"/>
      <c r="G10" s="160"/>
      <c r="H10" s="160"/>
      <c r="I10" s="160"/>
      <c r="J10" s="160"/>
      <c r="K10" s="160"/>
      <c r="L10" s="160"/>
      <c r="M10" s="160"/>
      <c r="N10" s="160"/>
      <c r="O10" s="160"/>
      <c r="P10" s="160"/>
      <c r="Q10" s="160"/>
      <c r="R10" s="160"/>
      <c r="S10" s="160"/>
      <c r="T10" s="8"/>
    </row>
    <row r="11" spans="2:25" ht="15" customHeight="1" x14ac:dyDescent="0.25">
      <c r="B11" s="15"/>
      <c r="C11" s="44"/>
      <c r="T11" s="8"/>
    </row>
    <row r="12" spans="2:25" ht="15" customHeight="1" x14ac:dyDescent="0.25">
      <c r="B12" s="15"/>
      <c r="C12" s="157" t="s">
        <v>148</v>
      </c>
      <c r="D12" s="157"/>
      <c r="E12" s="157"/>
      <c r="F12" s="157"/>
      <c r="G12" s="157"/>
      <c r="H12" s="157"/>
      <c r="I12" s="157"/>
      <c r="J12" s="157"/>
      <c r="K12" s="157"/>
      <c r="L12" s="157"/>
      <c r="M12" s="157"/>
      <c r="N12" s="157"/>
      <c r="O12" s="157"/>
      <c r="P12" s="157"/>
      <c r="Q12" s="157"/>
      <c r="R12" s="157"/>
      <c r="S12" s="157"/>
      <c r="T12" s="8"/>
    </row>
    <row r="13" spans="2:25" ht="15" customHeight="1" x14ac:dyDescent="0.25">
      <c r="B13" s="15"/>
      <c r="C13" s="44"/>
      <c r="T13" s="8"/>
    </row>
    <row r="14" spans="2:25" ht="15" customHeight="1" x14ac:dyDescent="0.25">
      <c r="B14" s="15"/>
      <c r="C14" s="45" t="s">
        <v>149</v>
      </c>
      <c r="T14" s="8"/>
    </row>
    <row r="15" spans="2:25" ht="15" customHeight="1" x14ac:dyDescent="0.25">
      <c r="B15" s="15"/>
      <c r="C15" s="44"/>
      <c r="T15" s="8"/>
    </row>
    <row r="16" spans="2:25" ht="15" customHeight="1" x14ac:dyDescent="0.2">
      <c r="B16" s="15"/>
      <c r="C16" s="1" t="s">
        <v>23</v>
      </c>
      <c r="D16" s="48"/>
      <c r="T16" s="8"/>
    </row>
    <row r="17" spans="2:20" ht="15" customHeight="1" x14ac:dyDescent="0.2">
      <c r="B17" s="15"/>
      <c r="C17" s="48"/>
      <c r="D17" s="48"/>
      <c r="T17" s="8"/>
    </row>
    <row r="18" spans="2:20" ht="15" customHeight="1" x14ac:dyDescent="0.2">
      <c r="B18" s="15"/>
      <c r="C18" s="49" t="s">
        <v>9</v>
      </c>
      <c r="D18" s="44" t="s">
        <v>152</v>
      </c>
      <c r="T18" s="8"/>
    </row>
    <row r="19" spans="2:20" ht="15" customHeight="1" x14ac:dyDescent="0.2">
      <c r="B19" s="15"/>
      <c r="C19" s="49" t="s">
        <v>9</v>
      </c>
      <c r="D19" s="1" t="s">
        <v>153</v>
      </c>
      <c r="T19" s="8"/>
    </row>
    <row r="20" spans="2:20" ht="15" customHeight="1" x14ac:dyDescent="0.2">
      <c r="B20" s="15"/>
      <c r="C20" s="49" t="s">
        <v>9</v>
      </c>
      <c r="D20" s="1" t="s">
        <v>154</v>
      </c>
      <c r="T20" s="8"/>
    </row>
    <row r="21" spans="2:20" ht="15" customHeight="1" x14ac:dyDescent="0.2">
      <c r="B21" s="15"/>
      <c r="C21" s="49" t="s">
        <v>9</v>
      </c>
      <c r="D21" s="1" t="s">
        <v>24</v>
      </c>
      <c r="T21" s="8"/>
    </row>
    <row r="22" spans="2:20" ht="15" customHeight="1" x14ac:dyDescent="0.2">
      <c r="B22" s="15"/>
      <c r="C22" s="49" t="s">
        <v>9</v>
      </c>
      <c r="D22" s="1" t="s">
        <v>43</v>
      </c>
      <c r="T22" s="8"/>
    </row>
    <row r="23" spans="2:20" ht="15" customHeight="1" x14ac:dyDescent="0.2">
      <c r="B23" s="15"/>
      <c r="C23" s="49" t="s">
        <v>9</v>
      </c>
      <c r="D23" s="1" t="s">
        <v>150</v>
      </c>
      <c r="T23" s="8"/>
    </row>
    <row r="24" spans="2:20" ht="15" customHeight="1" x14ac:dyDescent="0.2">
      <c r="B24" s="15"/>
      <c r="C24" s="49" t="s">
        <v>9</v>
      </c>
      <c r="D24" s="44" t="s">
        <v>25</v>
      </c>
      <c r="T24" s="8"/>
    </row>
    <row r="25" spans="2:20" ht="15" customHeight="1" x14ac:dyDescent="0.2">
      <c r="B25" s="15"/>
      <c r="C25" s="49"/>
      <c r="T25" s="8"/>
    </row>
    <row r="26" spans="2:20" ht="15" customHeight="1" x14ac:dyDescent="0.25">
      <c r="B26" s="15"/>
      <c r="C26" s="1" t="s">
        <v>168</v>
      </c>
      <c r="T26" s="8"/>
    </row>
    <row r="27" spans="2:20" ht="15" customHeight="1" x14ac:dyDescent="0.25">
      <c r="B27" s="15"/>
      <c r="T27" s="8"/>
    </row>
    <row r="28" spans="2:20" ht="15" customHeight="1" x14ac:dyDescent="0.25">
      <c r="B28" s="15"/>
      <c r="C28" s="1" t="s">
        <v>22</v>
      </c>
      <c r="T28" s="8"/>
    </row>
    <row r="29" spans="2:20" ht="15" customHeight="1" x14ac:dyDescent="0.25">
      <c r="B29" s="15"/>
      <c r="T29" s="8"/>
    </row>
    <row r="30" spans="2:20" ht="15" customHeight="1" x14ac:dyDescent="0.25">
      <c r="B30" s="15"/>
      <c r="C30" s="34" t="s">
        <v>10</v>
      </c>
      <c r="D30" s="34" t="s">
        <v>11</v>
      </c>
      <c r="E30" s="34" t="s">
        <v>12</v>
      </c>
      <c r="T30" s="8"/>
    </row>
    <row r="31" spans="2:20" ht="15" customHeight="1" x14ac:dyDescent="0.25">
      <c r="B31" s="15"/>
      <c r="C31" s="35" t="s">
        <v>13</v>
      </c>
      <c r="D31" s="36">
        <v>1</v>
      </c>
      <c r="E31" s="80"/>
      <c r="T31" s="8"/>
    </row>
    <row r="32" spans="2:20" ht="15" customHeight="1" x14ac:dyDescent="0.25">
      <c r="B32" s="15"/>
      <c r="C32" s="37" t="s">
        <v>14</v>
      </c>
      <c r="D32" s="38">
        <v>2</v>
      </c>
      <c r="E32" s="81"/>
      <c r="T32" s="8"/>
    </row>
    <row r="33" spans="2:20" ht="15" customHeight="1" x14ac:dyDescent="0.25">
      <c r="B33" s="15"/>
      <c r="C33" s="37" t="s">
        <v>15</v>
      </c>
      <c r="D33" s="38">
        <v>3</v>
      </c>
      <c r="E33" s="39"/>
      <c r="T33" s="8"/>
    </row>
    <row r="34" spans="2:20" ht="15" customHeight="1" x14ac:dyDescent="0.25">
      <c r="B34" s="15"/>
      <c r="C34" s="37" t="s">
        <v>16</v>
      </c>
      <c r="D34" s="38">
        <v>4</v>
      </c>
      <c r="E34" s="40"/>
      <c r="T34" s="8"/>
    </row>
    <row r="35" spans="2:20" ht="15" customHeight="1" x14ac:dyDescent="0.25">
      <c r="B35" s="15"/>
      <c r="C35" s="41" t="s">
        <v>17</v>
      </c>
      <c r="D35" s="42">
        <v>5</v>
      </c>
      <c r="E35" s="43"/>
      <c r="T35" s="8"/>
    </row>
    <row r="36" spans="2:20" ht="15" customHeight="1" x14ac:dyDescent="0.25">
      <c r="B36" s="15"/>
      <c r="T36" s="8"/>
    </row>
    <row r="37" spans="2:20" ht="15" customHeight="1" x14ac:dyDescent="0.25">
      <c r="B37" s="15"/>
      <c r="C37" s="157" t="s">
        <v>169</v>
      </c>
      <c r="D37" s="157"/>
      <c r="E37" s="157"/>
      <c r="F37" s="157"/>
      <c r="G37" s="157"/>
      <c r="H37" s="157"/>
      <c r="I37" s="157"/>
      <c r="J37" s="157"/>
      <c r="K37" s="157"/>
      <c r="L37" s="157"/>
      <c r="M37" s="157"/>
      <c r="N37" s="157"/>
      <c r="O37" s="157"/>
      <c r="P37" s="157"/>
      <c r="Q37" s="157"/>
      <c r="R37" s="157"/>
      <c r="S37" s="157"/>
      <c r="T37" s="8"/>
    </row>
    <row r="38" spans="2:20" ht="15" customHeight="1" x14ac:dyDescent="0.25">
      <c r="B38" s="15"/>
      <c r="C38" s="157"/>
      <c r="D38" s="157"/>
      <c r="E38" s="157"/>
      <c r="F38" s="157"/>
      <c r="G38" s="157"/>
      <c r="H38" s="157"/>
      <c r="I38" s="157"/>
      <c r="J38" s="157"/>
      <c r="K38" s="157"/>
      <c r="L38" s="157"/>
      <c r="M38" s="157"/>
      <c r="N38" s="157"/>
      <c r="O38" s="157"/>
      <c r="P38" s="157"/>
      <c r="Q38" s="157"/>
      <c r="R38" s="157"/>
      <c r="S38" s="157"/>
      <c r="T38" s="8"/>
    </row>
    <row r="39" spans="2:20" ht="15" customHeight="1" x14ac:dyDescent="0.25">
      <c r="B39" s="15"/>
      <c r="T39" s="8"/>
    </row>
    <row r="40" spans="2:20" ht="15" customHeight="1" x14ac:dyDescent="0.25">
      <c r="B40" s="15"/>
      <c r="C40" s="111" t="s">
        <v>170</v>
      </c>
      <c r="M40" s="1"/>
      <c r="T40" s="8"/>
    </row>
    <row r="41" spans="2:20" ht="15" customHeight="1" x14ac:dyDescent="0.25">
      <c r="B41" s="15"/>
      <c r="M41" s="1"/>
      <c r="T41" s="8"/>
    </row>
    <row r="42" spans="2:20" x14ac:dyDescent="0.25">
      <c r="B42" s="15"/>
      <c r="C42" s="161" t="s">
        <v>151</v>
      </c>
      <c r="D42" s="161"/>
      <c r="E42" s="161"/>
      <c r="F42" s="161"/>
      <c r="G42" s="161"/>
      <c r="H42" s="161"/>
      <c r="I42" s="161"/>
      <c r="J42" s="161"/>
      <c r="K42" s="161"/>
      <c r="L42" s="161"/>
      <c r="M42" s="161"/>
      <c r="N42" s="161"/>
      <c r="O42" s="161"/>
      <c r="P42" s="161"/>
      <c r="Q42" s="161"/>
      <c r="R42" s="161"/>
      <c r="S42" s="161"/>
      <c r="T42" s="8"/>
    </row>
    <row r="43" spans="2:20" x14ac:dyDescent="0.25">
      <c r="B43" s="15"/>
      <c r="C43" s="161"/>
      <c r="D43" s="161"/>
      <c r="E43" s="161"/>
      <c r="F43" s="161"/>
      <c r="G43" s="161"/>
      <c r="H43" s="161"/>
      <c r="I43" s="161"/>
      <c r="J43" s="161"/>
      <c r="K43" s="161"/>
      <c r="L43" s="161"/>
      <c r="M43" s="161"/>
      <c r="N43" s="161"/>
      <c r="O43" s="161"/>
      <c r="P43" s="161"/>
      <c r="Q43" s="161"/>
      <c r="R43" s="161"/>
      <c r="S43" s="161"/>
      <c r="T43" s="8"/>
    </row>
    <row r="44" spans="2:20" x14ac:dyDescent="0.25">
      <c r="B44" s="15"/>
      <c r="C44" s="161"/>
      <c r="D44" s="161"/>
      <c r="E44" s="161"/>
      <c r="F44" s="161"/>
      <c r="G44" s="161"/>
      <c r="H44" s="161"/>
      <c r="I44" s="161"/>
      <c r="J44" s="161"/>
      <c r="K44" s="161"/>
      <c r="L44" s="161"/>
      <c r="M44" s="161"/>
      <c r="N44" s="161"/>
      <c r="O44" s="161"/>
      <c r="P44" s="161"/>
      <c r="Q44" s="161"/>
      <c r="R44" s="161"/>
      <c r="S44" s="161"/>
      <c r="T44" s="8"/>
    </row>
    <row r="45" spans="2:20" x14ac:dyDescent="0.25">
      <c r="B45" s="15"/>
      <c r="M45" s="1"/>
      <c r="T45" s="8"/>
    </row>
    <row r="46" spans="2:20" x14ac:dyDescent="0.25">
      <c r="B46" s="15"/>
      <c r="C46" s="157" t="s">
        <v>171</v>
      </c>
      <c r="D46" s="157"/>
      <c r="E46" s="157"/>
      <c r="F46" s="157"/>
      <c r="G46" s="157"/>
      <c r="H46" s="157"/>
      <c r="I46" s="157"/>
      <c r="J46" s="157"/>
      <c r="K46" s="157"/>
      <c r="L46" s="157"/>
      <c r="M46" s="157"/>
      <c r="N46" s="157"/>
      <c r="O46" s="157"/>
      <c r="P46" s="157"/>
      <c r="Q46" s="157"/>
      <c r="R46" s="157"/>
      <c r="S46" s="157"/>
      <c r="T46" s="8"/>
    </row>
    <row r="47" spans="2:20" x14ac:dyDescent="0.25">
      <c r="B47" s="15"/>
      <c r="C47" s="157"/>
      <c r="D47" s="157"/>
      <c r="E47" s="157"/>
      <c r="F47" s="157"/>
      <c r="G47" s="157"/>
      <c r="H47" s="157"/>
      <c r="I47" s="157"/>
      <c r="J47" s="157"/>
      <c r="K47" s="157"/>
      <c r="L47" s="157"/>
      <c r="M47" s="157"/>
      <c r="N47" s="157"/>
      <c r="O47" s="157"/>
      <c r="P47" s="157"/>
      <c r="Q47" s="157"/>
      <c r="R47" s="157"/>
      <c r="S47" s="157"/>
      <c r="T47" s="8"/>
    </row>
    <row r="48" spans="2:20" x14ac:dyDescent="0.25">
      <c r="B48" s="15"/>
      <c r="T48" s="8"/>
    </row>
    <row r="49" spans="2:20" x14ac:dyDescent="0.25">
      <c r="B49" s="15"/>
      <c r="C49" s="1" t="s">
        <v>26</v>
      </c>
      <c r="T49" s="8"/>
    </row>
    <row r="50" spans="2:20" ht="15" customHeight="1" x14ac:dyDescent="0.25">
      <c r="B50" s="15"/>
      <c r="T50" s="8"/>
    </row>
    <row r="51" spans="2:20" ht="15" customHeight="1" x14ac:dyDescent="0.25">
      <c r="B51" s="15"/>
      <c r="T51" s="8"/>
    </row>
    <row r="52" spans="2:20" ht="15" customHeight="1" x14ac:dyDescent="0.25">
      <c r="B52" s="15"/>
      <c r="C52" s="44"/>
      <c r="T52" s="8"/>
    </row>
    <row r="53" spans="2:20" ht="15" customHeight="1" x14ac:dyDescent="0.25">
      <c r="B53" s="15"/>
      <c r="C53" s="45" t="s">
        <v>27</v>
      </c>
      <c r="T53" s="8"/>
    </row>
    <row r="54" spans="2:20" ht="15" customHeight="1" x14ac:dyDescent="0.25">
      <c r="B54" s="15"/>
      <c r="C54" s="44"/>
      <c r="T54" s="8"/>
    </row>
    <row r="55" spans="2:20" ht="15" customHeight="1" x14ac:dyDescent="0.25">
      <c r="B55" s="15"/>
      <c r="C55" s="157" t="s">
        <v>155</v>
      </c>
      <c r="D55" s="157"/>
      <c r="E55" s="157"/>
      <c r="F55" s="157"/>
      <c r="G55" s="157"/>
      <c r="H55" s="157"/>
      <c r="I55" s="157"/>
      <c r="J55" s="157"/>
      <c r="K55" s="157"/>
      <c r="L55" s="157"/>
      <c r="M55" s="157"/>
      <c r="N55" s="157"/>
      <c r="O55" s="157"/>
      <c r="P55" s="157"/>
      <c r="Q55" s="157"/>
      <c r="R55" s="157"/>
      <c r="S55" s="157"/>
      <c r="T55" s="8"/>
    </row>
    <row r="56" spans="2:20" ht="15" customHeight="1" x14ac:dyDescent="0.25">
      <c r="B56" s="15"/>
      <c r="C56" s="157"/>
      <c r="D56" s="157"/>
      <c r="E56" s="157"/>
      <c r="F56" s="157"/>
      <c r="G56" s="157"/>
      <c r="H56" s="157"/>
      <c r="I56" s="157"/>
      <c r="J56" s="157"/>
      <c r="K56" s="157"/>
      <c r="L56" s="157"/>
      <c r="M56" s="157"/>
      <c r="N56" s="157"/>
      <c r="O56" s="157"/>
      <c r="P56" s="157"/>
      <c r="Q56" s="157"/>
      <c r="R56" s="157"/>
      <c r="S56" s="157"/>
      <c r="T56" s="8"/>
    </row>
    <row r="57" spans="2:20" ht="15" customHeight="1" x14ac:dyDescent="0.25">
      <c r="B57" s="15"/>
      <c r="T57" s="8"/>
    </row>
    <row r="58" spans="2:20" ht="15" customHeight="1" x14ac:dyDescent="0.25">
      <c r="B58" s="15"/>
      <c r="C58" s="157" t="s">
        <v>62</v>
      </c>
      <c r="D58" s="157"/>
      <c r="E58" s="157"/>
      <c r="F58" s="157"/>
      <c r="G58" s="157"/>
      <c r="H58" s="157"/>
      <c r="I58" s="157"/>
      <c r="J58" s="157"/>
      <c r="K58" s="157"/>
      <c r="L58" s="157"/>
      <c r="M58" s="157"/>
      <c r="N58" s="157"/>
      <c r="O58" s="157"/>
      <c r="P58" s="157"/>
      <c r="Q58" s="157"/>
      <c r="R58" s="157"/>
      <c r="S58" s="157"/>
      <c r="T58" s="8"/>
    </row>
    <row r="59" spans="2:20" ht="15" customHeight="1" x14ac:dyDescent="0.25">
      <c r="B59" s="15"/>
      <c r="C59" s="157"/>
      <c r="D59" s="157"/>
      <c r="E59" s="157"/>
      <c r="F59" s="157"/>
      <c r="G59" s="157"/>
      <c r="H59" s="157"/>
      <c r="I59" s="157"/>
      <c r="J59" s="157"/>
      <c r="K59" s="157"/>
      <c r="L59" s="157"/>
      <c r="M59" s="157"/>
      <c r="N59" s="157"/>
      <c r="O59" s="157"/>
      <c r="P59" s="157"/>
      <c r="Q59" s="157"/>
      <c r="R59" s="157"/>
      <c r="S59" s="157"/>
      <c r="T59" s="8"/>
    </row>
    <row r="60" spans="2:20" ht="15" customHeight="1" x14ac:dyDescent="0.25">
      <c r="B60" s="15"/>
      <c r="T60" s="8"/>
    </row>
    <row r="61" spans="2:20" ht="15" customHeight="1" x14ac:dyDescent="0.25">
      <c r="B61" s="15"/>
      <c r="C61" s="157" t="s">
        <v>156</v>
      </c>
      <c r="D61" s="157"/>
      <c r="E61" s="157"/>
      <c r="F61" s="157"/>
      <c r="G61" s="157"/>
      <c r="H61" s="157"/>
      <c r="I61" s="157"/>
      <c r="J61" s="157"/>
      <c r="K61" s="157"/>
      <c r="L61" s="157"/>
      <c r="M61" s="157"/>
      <c r="N61" s="157"/>
      <c r="O61" s="157"/>
      <c r="P61" s="157"/>
      <c r="Q61" s="157"/>
      <c r="R61" s="157"/>
      <c r="S61" s="157"/>
      <c r="T61" s="8"/>
    </row>
    <row r="62" spans="2:20" ht="15" customHeight="1" x14ac:dyDescent="0.25">
      <c r="B62" s="15"/>
      <c r="C62" s="157"/>
      <c r="D62" s="157"/>
      <c r="E62" s="157"/>
      <c r="F62" s="157"/>
      <c r="G62" s="157"/>
      <c r="H62" s="157"/>
      <c r="I62" s="157"/>
      <c r="J62" s="157"/>
      <c r="K62" s="157"/>
      <c r="L62" s="157"/>
      <c r="M62" s="157"/>
      <c r="N62" s="157"/>
      <c r="O62" s="157"/>
      <c r="P62" s="157"/>
      <c r="Q62" s="157"/>
      <c r="R62" s="157"/>
      <c r="S62" s="157"/>
      <c r="T62" s="8"/>
    </row>
    <row r="63" spans="2:20" ht="15" customHeight="1" x14ac:dyDescent="0.25">
      <c r="B63" s="15"/>
      <c r="T63" s="8"/>
    </row>
    <row r="64" spans="2:20" ht="15" customHeight="1" x14ac:dyDescent="0.25">
      <c r="B64" s="15"/>
      <c r="C64" s="157" t="s">
        <v>60</v>
      </c>
      <c r="D64" s="157"/>
      <c r="E64" s="157"/>
      <c r="F64" s="157"/>
      <c r="G64" s="157"/>
      <c r="H64" s="157"/>
      <c r="I64" s="157"/>
      <c r="J64" s="157"/>
      <c r="K64" s="157"/>
      <c r="L64" s="157"/>
      <c r="M64" s="157"/>
      <c r="N64" s="157"/>
      <c r="O64" s="157"/>
      <c r="P64" s="157"/>
      <c r="Q64" s="157"/>
      <c r="R64" s="157"/>
      <c r="S64" s="157"/>
      <c r="T64" s="8"/>
    </row>
    <row r="65" spans="2:20" ht="15" customHeight="1" x14ac:dyDescent="0.25">
      <c r="B65" s="15"/>
      <c r="C65" s="157"/>
      <c r="D65" s="157"/>
      <c r="E65" s="157"/>
      <c r="F65" s="157"/>
      <c r="G65" s="157"/>
      <c r="H65" s="157"/>
      <c r="I65" s="157"/>
      <c r="J65" s="157"/>
      <c r="K65" s="157"/>
      <c r="L65" s="157"/>
      <c r="M65" s="157"/>
      <c r="N65" s="157"/>
      <c r="O65" s="157"/>
      <c r="P65" s="157"/>
      <c r="Q65" s="157"/>
      <c r="R65" s="157"/>
      <c r="S65" s="157"/>
      <c r="T65" s="8"/>
    </row>
    <row r="66" spans="2:20" ht="15" customHeight="1" x14ac:dyDescent="0.25">
      <c r="B66" s="15"/>
      <c r="C66" s="50"/>
      <c r="D66" s="50"/>
      <c r="E66" s="50"/>
      <c r="F66" s="50"/>
      <c r="G66" s="50"/>
      <c r="H66" s="50"/>
      <c r="I66" s="50"/>
      <c r="J66" s="50"/>
      <c r="K66" s="50"/>
      <c r="L66" s="50"/>
      <c r="M66" s="50"/>
      <c r="N66" s="50"/>
      <c r="O66" s="50"/>
      <c r="P66" s="50"/>
      <c r="Q66" s="50"/>
      <c r="R66" s="50"/>
      <c r="S66" s="50"/>
      <c r="T66" s="8"/>
    </row>
    <row r="67" spans="2:20" ht="15" customHeight="1" x14ac:dyDescent="0.25">
      <c r="B67" s="15"/>
      <c r="C67" s="44"/>
      <c r="T67" s="8"/>
    </row>
    <row r="68" spans="2:20" ht="15" customHeight="1" x14ac:dyDescent="0.25">
      <c r="B68" s="15"/>
      <c r="C68" s="45" t="s">
        <v>157</v>
      </c>
      <c r="T68" s="8"/>
    </row>
    <row r="69" spans="2:20" ht="15.75" customHeight="1" x14ac:dyDescent="0.25">
      <c r="B69" s="15"/>
      <c r="C69" s="44"/>
      <c r="T69" s="8"/>
    </row>
    <row r="70" spans="2:20" ht="15" customHeight="1" x14ac:dyDescent="0.25">
      <c r="B70" s="15"/>
      <c r="C70" s="1" t="s">
        <v>31</v>
      </c>
      <c r="T70" s="8"/>
    </row>
    <row r="71" spans="2:20" ht="15" customHeight="1" x14ac:dyDescent="0.25">
      <c r="B71" s="15"/>
      <c r="T71" s="8"/>
    </row>
    <row r="72" spans="2:20" ht="15" customHeight="1" x14ac:dyDescent="0.25">
      <c r="B72" s="15"/>
      <c r="C72" s="1" t="s">
        <v>33</v>
      </c>
      <c r="T72" s="8"/>
    </row>
    <row r="73" spans="2:20" ht="15" customHeight="1" x14ac:dyDescent="0.25">
      <c r="B73" s="15"/>
      <c r="T73" s="8"/>
    </row>
    <row r="74" spans="2:20" ht="15" customHeight="1" x14ac:dyDescent="0.25">
      <c r="B74" s="15"/>
      <c r="C74" s="1" t="s">
        <v>34</v>
      </c>
      <c r="T74" s="8"/>
    </row>
    <row r="75" spans="2:20" ht="15" customHeight="1" x14ac:dyDescent="0.25">
      <c r="B75" s="15"/>
      <c r="T75" s="8"/>
    </row>
    <row r="76" spans="2:20" ht="15" customHeight="1" x14ac:dyDescent="0.2">
      <c r="B76" s="15"/>
      <c r="C76" s="49" t="s">
        <v>9</v>
      </c>
      <c r="D76" s="1" t="s">
        <v>160</v>
      </c>
      <c r="T76" s="8"/>
    </row>
    <row r="77" spans="2:20" ht="15" customHeight="1" x14ac:dyDescent="0.2">
      <c r="B77" s="15"/>
      <c r="C77" s="49" t="s">
        <v>9</v>
      </c>
      <c r="D77" s="1" t="s">
        <v>32</v>
      </c>
      <c r="T77" s="8"/>
    </row>
    <row r="78" spans="2:20" ht="15" customHeight="1" x14ac:dyDescent="0.2">
      <c r="B78" s="15"/>
      <c r="C78" s="49" t="s">
        <v>9</v>
      </c>
      <c r="D78" s="1" t="s">
        <v>161</v>
      </c>
      <c r="T78" s="8"/>
    </row>
    <row r="79" spans="2:20" ht="15" customHeight="1" x14ac:dyDescent="0.2">
      <c r="B79" s="15"/>
      <c r="C79" s="49" t="s">
        <v>9</v>
      </c>
      <c r="D79" s="1" t="s">
        <v>162</v>
      </c>
      <c r="T79" s="8"/>
    </row>
    <row r="80" spans="2:20" ht="15" customHeight="1" x14ac:dyDescent="0.25">
      <c r="B80" s="15"/>
      <c r="C80" s="44"/>
      <c r="T80" s="8"/>
    </row>
    <row r="81" spans="2:20" ht="15" customHeight="1" x14ac:dyDescent="0.25">
      <c r="B81" s="15"/>
      <c r="C81" s="1" t="s">
        <v>173</v>
      </c>
      <c r="T81" s="8"/>
    </row>
    <row r="82" spans="2:20" ht="15" customHeight="1" x14ac:dyDescent="0.25">
      <c r="B82" s="15"/>
      <c r="C82" s="44"/>
      <c r="T82" s="8"/>
    </row>
    <row r="83" spans="2:20" ht="15" customHeight="1" x14ac:dyDescent="0.2">
      <c r="B83" s="15"/>
      <c r="C83" s="49" t="s">
        <v>9</v>
      </c>
      <c r="D83" s="1" t="s">
        <v>163</v>
      </c>
      <c r="T83" s="8"/>
    </row>
    <row r="84" spans="2:20" ht="15" customHeight="1" x14ac:dyDescent="0.2">
      <c r="B84" s="15"/>
      <c r="C84" s="49" t="s">
        <v>9</v>
      </c>
      <c r="D84" s="1" t="s">
        <v>164</v>
      </c>
      <c r="T84" s="8"/>
    </row>
    <row r="85" spans="2:20" ht="15" customHeight="1" x14ac:dyDescent="0.2">
      <c r="B85" s="15"/>
      <c r="C85" s="49" t="s">
        <v>9</v>
      </c>
      <c r="D85" s="1" t="s">
        <v>165</v>
      </c>
      <c r="T85" s="8"/>
    </row>
    <row r="86" spans="2:20" ht="15" customHeight="1" x14ac:dyDescent="0.2">
      <c r="B86" s="15"/>
      <c r="C86" s="49"/>
      <c r="T86" s="8"/>
    </row>
    <row r="87" spans="2:20" ht="15" customHeight="1" x14ac:dyDescent="0.2">
      <c r="B87" s="15"/>
      <c r="C87" s="49"/>
      <c r="T87" s="8"/>
    </row>
    <row r="88" spans="2:20" ht="15" customHeight="1" x14ac:dyDescent="0.25">
      <c r="B88" s="15"/>
      <c r="C88" s="157" t="s">
        <v>35</v>
      </c>
      <c r="D88" s="158"/>
      <c r="E88" s="158"/>
      <c r="F88" s="158"/>
      <c r="G88" s="158"/>
      <c r="H88" s="158"/>
      <c r="I88" s="158"/>
      <c r="J88" s="158"/>
      <c r="K88" s="158"/>
      <c r="L88" s="158"/>
      <c r="M88" s="158"/>
      <c r="N88" s="158"/>
      <c r="O88" s="158"/>
      <c r="P88" s="158"/>
      <c r="Q88" s="158"/>
      <c r="R88" s="158"/>
      <c r="S88" s="158"/>
      <c r="T88" s="8"/>
    </row>
    <row r="89" spans="2:20" ht="15" customHeight="1" x14ac:dyDescent="0.25">
      <c r="B89" s="15"/>
      <c r="C89" s="158"/>
      <c r="D89" s="158"/>
      <c r="E89" s="158"/>
      <c r="F89" s="158"/>
      <c r="G89" s="158"/>
      <c r="H89" s="158"/>
      <c r="I89" s="158"/>
      <c r="J89" s="158"/>
      <c r="K89" s="158"/>
      <c r="L89" s="158"/>
      <c r="M89" s="158"/>
      <c r="N89" s="158"/>
      <c r="O89" s="158"/>
      <c r="P89" s="158"/>
      <c r="Q89" s="158"/>
      <c r="R89" s="158"/>
      <c r="S89" s="158"/>
      <c r="T89" s="8"/>
    </row>
    <row r="90" spans="2:20" ht="15" customHeight="1" x14ac:dyDescent="0.2">
      <c r="B90" s="15"/>
      <c r="C90" s="49"/>
      <c r="T90" s="8"/>
    </row>
    <row r="91" spans="2:20" ht="15" customHeight="1" thickBot="1" x14ac:dyDescent="0.3">
      <c r="B91" s="17"/>
      <c r="C91" s="9"/>
      <c r="D91" s="9"/>
      <c r="E91" s="9"/>
      <c r="F91" s="9"/>
      <c r="G91" s="9"/>
      <c r="H91" s="9"/>
      <c r="I91" s="9"/>
      <c r="J91" s="9"/>
      <c r="K91" s="9"/>
      <c r="L91" s="9"/>
      <c r="M91" s="10"/>
      <c r="N91" s="9"/>
      <c r="O91" s="9"/>
      <c r="P91" s="9"/>
      <c r="Q91" s="9"/>
      <c r="R91" s="9"/>
      <c r="S91" s="9"/>
      <c r="T91" s="11"/>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56" t="s">
        <v>29</v>
      </c>
      <c r="L99" s="156"/>
    </row>
    <row r="100" spans="11:12" x14ac:dyDescent="0.25"/>
    <row r="101" spans="11:12" x14ac:dyDescent="0.25"/>
    <row r="102" spans="11:12" x14ac:dyDescent="0.25"/>
    <row r="103" spans="11:12" x14ac:dyDescent="0.25"/>
    <row r="104" spans="11:12" x14ac:dyDescent="0.25"/>
    <row r="105" spans="11:12" x14ac:dyDescent="0.25"/>
  </sheetData>
  <mergeCells count="13">
    <mergeCell ref="K99:L99"/>
    <mergeCell ref="C88:S89"/>
    <mergeCell ref="C3:S3"/>
    <mergeCell ref="C5:S5"/>
    <mergeCell ref="C7:S10"/>
    <mergeCell ref="C61:S62"/>
    <mergeCell ref="C64:S65"/>
    <mergeCell ref="C55:S56"/>
    <mergeCell ref="C58:S59"/>
    <mergeCell ref="C12:S12"/>
    <mergeCell ref="C37:S38"/>
    <mergeCell ref="C42:S44"/>
    <mergeCell ref="C46:S47"/>
  </mergeCells>
  <pageMargins left="0.7" right="0.7" top="0.75" bottom="0.75" header="0.3" footer="0.3"/>
  <pageSetup orientation="portrait" horizontalDpi="4294967294" verticalDpi="300" r:id="rId1"/>
  <drawing r:id="rId2"/>
  <legacyDrawing r:id="rId3"/>
  <oleObjects>
    <mc:AlternateContent xmlns:mc="http://schemas.openxmlformats.org/markup-compatibility/2006">
      <mc:Choice Requires="x14">
        <oleObject progId="Word.Document.12" shapeId="3075" r:id="rId4">
          <objectPr defaultSize="0" r:id="rId5">
            <anchor moveWithCells="1">
              <from>
                <xdr:col>5</xdr:col>
                <xdr:colOff>57150</xdr:colOff>
                <xdr:row>1</xdr:row>
                <xdr:rowOff>85725</xdr:rowOff>
              </from>
              <to>
                <xdr:col>12</xdr:col>
                <xdr:colOff>504825</xdr:colOff>
                <xdr:row>1</xdr:row>
                <xdr:rowOff>1409700</xdr:rowOff>
              </to>
            </anchor>
          </objectPr>
        </oleObject>
      </mc:Choice>
      <mc:Fallback>
        <oleObject progId="Word.Document.12" shapeId="3075"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2"/>
  <sheetViews>
    <sheetView showGridLines="0" showZeros="0" tabSelected="1" zoomScale="80" zoomScaleNormal="80" workbookViewId="0">
      <selection activeCell="I2" sqref="I2"/>
    </sheetView>
  </sheetViews>
  <sheetFormatPr baseColWidth="10" defaultColWidth="0" defaultRowHeight="14.25" x14ac:dyDescent="0.25"/>
  <cols>
    <col min="1" max="1" width="1.7109375" style="1" customWidth="1"/>
    <col min="2" max="2" width="1.28515625" style="1" customWidth="1"/>
    <col min="3" max="3" width="23.7109375" style="1" customWidth="1"/>
    <col min="4" max="4" width="19.28515625" style="1" customWidth="1"/>
    <col min="5" max="5" width="2" style="1" customWidth="1"/>
    <col min="6" max="6" width="26.42578125" style="1" customWidth="1"/>
    <col min="7" max="7" width="19" style="1" customWidth="1"/>
    <col min="8" max="8" width="36.7109375" style="1" customWidth="1"/>
    <col min="9" max="9" width="60.7109375" style="1" customWidth="1"/>
    <col min="10" max="10" width="17.7109375" style="1" customWidth="1"/>
    <col min="11" max="11" width="36.28515625" style="1" customWidth="1"/>
    <col min="12" max="12" width="2.28515625" style="1" customWidth="1"/>
    <col min="13" max="13" width="5.140625" style="1" customWidth="1"/>
    <col min="14" max="14" width="11.42578125" style="1" customWidth="1"/>
    <col min="15" max="15" width="6.7109375" style="1" customWidth="1"/>
    <col min="16" max="16" width="0" style="1" hidden="1" customWidth="1"/>
    <col min="17" max="16384" width="11.42578125" style="1" hidden="1"/>
  </cols>
  <sheetData>
    <row r="1" spans="2:16" ht="4.5" customHeight="1" thickBot="1" x14ac:dyDescent="0.3">
      <c r="C1" s="2"/>
      <c r="I1" s="1" t="s">
        <v>2</v>
      </c>
    </row>
    <row r="2" spans="2:16" ht="129" customHeight="1" x14ac:dyDescent="0.25">
      <c r="B2" s="52"/>
      <c r="C2" s="60"/>
      <c r="D2" s="61"/>
      <c r="E2" s="61"/>
      <c r="F2" s="61"/>
      <c r="G2" s="61"/>
      <c r="H2" s="61"/>
      <c r="I2" s="61"/>
      <c r="J2" s="61"/>
      <c r="K2" s="61"/>
      <c r="L2" s="53"/>
    </row>
    <row r="3" spans="2:16" ht="27" x14ac:dyDescent="0.25">
      <c r="B3" s="54"/>
      <c r="C3" s="151" t="s">
        <v>166</v>
      </c>
      <c r="D3" s="152"/>
      <c r="E3" s="152"/>
      <c r="F3" s="152"/>
      <c r="G3" s="152"/>
      <c r="H3" s="152"/>
      <c r="I3" s="152"/>
      <c r="J3" s="152"/>
      <c r="K3" s="152"/>
      <c r="L3" s="62"/>
      <c r="M3" s="4"/>
      <c r="N3" s="4"/>
      <c r="O3" s="4"/>
      <c r="P3" s="4"/>
    </row>
    <row r="4" spans="2:16" ht="6" customHeight="1" thickBot="1" x14ac:dyDescent="0.3">
      <c r="B4" s="54"/>
      <c r="C4" s="2"/>
      <c r="L4" s="55"/>
    </row>
    <row r="5" spans="2:16" ht="27.75" customHeight="1" x14ac:dyDescent="0.25">
      <c r="B5" s="54"/>
      <c r="C5" s="182" t="s">
        <v>3</v>
      </c>
      <c r="D5" s="183"/>
      <c r="E5" s="183"/>
      <c r="F5" s="183"/>
      <c r="G5" s="183"/>
      <c r="H5" s="184"/>
      <c r="I5" s="182" t="s">
        <v>18</v>
      </c>
      <c r="J5" s="188"/>
      <c r="K5" s="189"/>
      <c r="L5" s="55"/>
    </row>
    <row r="6" spans="2:16" ht="28.5" customHeight="1" thickBot="1" x14ac:dyDescent="0.3">
      <c r="B6" s="54"/>
      <c r="C6" s="185" t="s">
        <v>198</v>
      </c>
      <c r="D6" s="186"/>
      <c r="E6" s="186"/>
      <c r="F6" s="186"/>
      <c r="G6" s="186"/>
      <c r="H6" s="187"/>
      <c r="I6" s="190">
        <f>+D10</f>
        <v>60.989999999999995</v>
      </c>
      <c r="J6" s="191"/>
      <c r="K6" s="192"/>
      <c r="L6" s="55"/>
    </row>
    <row r="7" spans="2:16" ht="9.75" customHeight="1" thickBot="1" x14ac:dyDescent="0.3">
      <c r="B7" s="54"/>
      <c r="C7" s="2"/>
      <c r="L7" s="55"/>
    </row>
    <row r="8" spans="2:16" ht="26.1" customHeight="1" x14ac:dyDescent="0.25">
      <c r="B8" s="54"/>
      <c r="C8" s="195" t="s">
        <v>138</v>
      </c>
      <c r="D8" s="197" t="s">
        <v>21</v>
      </c>
      <c r="E8" s="193" t="s">
        <v>20</v>
      </c>
      <c r="F8" s="197" t="s">
        <v>139</v>
      </c>
      <c r="G8" s="197" t="s">
        <v>21</v>
      </c>
      <c r="H8" s="193" t="s">
        <v>20</v>
      </c>
      <c r="I8" s="197" t="s">
        <v>1</v>
      </c>
      <c r="J8" s="178" t="s">
        <v>5</v>
      </c>
      <c r="K8" s="180" t="s">
        <v>6</v>
      </c>
      <c r="L8" s="55"/>
      <c r="M8" s="5"/>
    </row>
    <row r="9" spans="2:16" ht="42.95" customHeight="1" thickBot="1" x14ac:dyDescent="0.3">
      <c r="B9" s="54"/>
      <c r="C9" s="196"/>
      <c r="D9" s="198"/>
      <c r="E9" s="194"/>
      <c r="F9" s="199"/>
      <c r="G9" s="198"/>
      <c r="H9" s="194"/>
      <c r="I9" s="198"/>
      <c r="J9" s="179"/>
      <c r="K9" s="181"/>
      <c r="L9" s="55"/>
      <c r="M9" s="5"/>
    </row>
    <row r="10" spans="2:16" ht="28.5" customHeight="1" x14ac:dyDescent="0.25">
      <c r="B10" s="54"/>
      <c r="C10" s="163" t="s">
        <v>41</v>
      </c>
      <c r="D10" s="165">
        <f>((E10*G10)+(E16*G16)+(E29*G29)+(E34*G34))</f>
        <v>60.989999999999995</v>
      </c>
      <c r="E10" s="168">
        <v>0.3</v>
      </c>
      <c r="F10" s="176" t="s">
        <v>38</v>
      </c>
      <c r="G10" s="177">
        <f>(+(J10*15)+(J11*10)+(J12*15)+(J13*20)+(J14*20)+(J15*20))/100</f>
        <v>92</v>
      </c>
      <c r="H10" s="79" t="s">
        <v>42</v>
      </c>
      <c r="I10" s="123" t="s">
        <v>42</v>
      </c>
      <c r="J10" s="124">
        <v>100</v>
      </c>
      <c r="K10" s="136" t="s">
        <v>175</v>
      </c>
      <c r="L10" s="55"/>
      <c r="M10" s="5"/>
      <c r="N10" s="46" t="s">
        <v>29</v>
      </c>
    </row>
    <row r="11" spans="2:16" ht="74.25" customHeight="1" x14ac:dyDescent="0.25">
      <c r="B11" s="54"/>
      <c r="C11" s="164"/>
      <c r="D11" s="166"/>
      <c r="E11" s="169"/>
      <c r="F11" s="172"/>
      <c r="G11" s="162"/>
      <c r="H11" s="58" t="s">
        <v>44</v>
      </c>
      <c r="I11" s="125" t="s">
        <v>44</v>
      </c>
      <c r="J11" s="126">
        <v>100</v>
      </c>
      <c r="K11" s="135" t="s">
        <v>199</v>
      </c>
      <c r="L11" s="55"/>
      <c r="M11" s="5"/>
      <c r="N11" s="46"/>
    </row>
    <row r="12" spans="2:16" ht="28.5" customHeight="1" x14ac:dyDescent="0.25">
      <c r="B12" s="54"/>
      <c r="C12" s="164"/>
      <c r="D12" s="166"/>
      <c r="E12" s="169"/>
      <c r="F12" s="172"/>
      <c r="G12" s="162"/>
      <c r="H12" s="58" t="s">
        <v>45</v>
      </c>
      <c r="I12" s="125" t="s">
        <v>45</v>
      </c>
      <c r="J12" s="126">
        <v>100</v>
      </c>
      <c r="K12" s="135" t="s">
        <v>174</v>
      </c>
      <c r="L12" s="55"/>
      <c r="M12" s="5"/>
    </row>
    <row r="13" spans="2:16" ht="183" customHeight="1" x14ac:dyDescent="0.25">
      <c r="B13" s="54"/>
      <c r="C13" s="164"/>
      <c r="D13" s="166"/>
      <c r="E13" s="169"/>
      <c r="F13" s="172"/>
      <c r="G13" s="162"/>
      <c r="H13" s="58" t="s">
        <v>70</v>
      </c>
      <c r="I13" s="125" t="s">
        <v>70</v>
      </c>
      <c r="J13" s="126">
        <v>100</v>
      </c>
      <c r="K13" s="135" t="s">
        <v>200</v>
      </c>
      <c r="L13" s="55"/>
      <c r="M13" s="5"/>
      <c r="N13" s="46"/>
    </row>
    <row r="14" spans="2:16" ht="42" customHeight="1" x14ac:dyDescent="0.25">
      <c r="B14" s="54"/>
      <c r="C14" s="164"/>
      <c r="D14" s="166"/>
      <c r="E14" s="169"/>
      <c r="F14" s="172"/>
      <c r="G14" s="162"/>
      <c r="H14" s="58" t="s">
        <v>71</v>
      </c>
      <c r="I14" s="125" t="s">
        <v>71</v>
      </c>
      <c r="J14" s="126">
        <v>80</v>
      </c>
      <c r="K14" s="132" t="s">
        <v>176</v>
      </c>
      <c r="L14" s="55"/>
      <c r="M14" s="5"/>
      <c r="N14" s="46" t="s">
        <v>30</v>
      </c>
    </row>
    <row r="15" spans="2:16" ht="64.900000000000006" customHeight="1" x14ac:dyDescent="0.25">
      <c r="B15" s="54"/>
      <c r="C15" s="164"/>
      <c r="D15" s="166"/>
      <c r="E15" s="170"/>
      <c r="F15" s="172"/>
      <c r="G15" s="162"/>
      <c r="H15" s="58" t="s">
        <v>64</v>
      </c>
      <c r="I15" s="125" t="s">
        <v>64</v>
      </c>
      <c r="J15" s="126">
        <v>80</v>
      </c>
      <c r="K15" s="132" t="s">
        <v>201</v>
      </c>
      <c r="L15" s="55"/>
      <c r="M15" s="5"/>
    </row>
    <row r="16" spans="2:16" ht="49.5" customHeight="1" x14ac:dyDescent="0.25">
      <c r="B16" s="54"/>
      <c r="C16" s="164"/>
      <c r="D16" s="166"/>
      <c r="E16" s="171">
        <v>0.6</v>
      </c>
      <c r="F16" s="172" t="s">
        <v>39</v>
      </c>
      <c r="G16" s="162">
        <f>+((J16*10)+(J17*4)+(J18*4)+(J19*8)+(J20*8)+(J21*8)+(J22*8)+(J23*20)+(J24*5)+(J25*5)+(J26*8)+(J27*6)+(J28*6))/100</f>
        <v>49.4</v>
      </c>
      <c r="H16" s="58" t="s">
        <v>63</v>
      </c>
      <c r="I16" s="125" t="s">
        <v>202</v>
      </c>
      <c r="J16" s="126">
        <v>100</v>
      </c>
      <c r="K16" s="132" t="s">
        <v>177</v>
      </c>
      <c r="L16" s="55"/>
    </row>
    <row r="17" spans="2:12" ht="29.25" customHeight="1" x14ac:dyDescent="0.25">
      <c r="B17" s="54"/>
      <c r="C17" s="164"/>
      <c r="D17" s="166"/>
      <c r="E17" s="169"/>
      <c r="F17" s="172"/>
      <c r="G17" s="162"/>
      <c r="H17" s="59" t="s">
        <v>46</v>
      </c>
      <c r="I17" s="128" t="s">
        <v>46</v>
      </c>
      <c r="J17" s="126">
        <v>0</v>
      </c>
      <c r="K17" s="127"/>
      <c r="L17" s="55"/>
    </row>
    <row r="18" spans="2:12" ht="29.25" customHeight="1" x14ac:dyDescent="0.25">
      <c r="B18" s="54"/>
      <c r="C18" s="164"/>
      <c r="D18" s="166"/>
      <c r="E18" s="169"/>
      <c r="F18" s="172"/>
      <c r="G18" s="162"/>
      <c r="H18" s="58" t="s">
        <v>47</v>
      </c>
      <c r="I18" s="125" t="s">
        <v>47</v>
      </c>
      <c r="J18" s="126">
        <v>100</v>
      </c>
      <c r="K18" s="127" t="s">
        <v>203</v>
      </c>
      <c r="L18" s="55"/>
    </row>
    <row r="19" spans="2:12" ht="79.150000000000006" customHeight="1" x14ac:dyDescent="0.25">
      <c r="B19" s="54"/>
      <c r="C19" s="164"/>
      <c r="D19" s="166"/>
      <c r="E19" s="169"/>
      <c r="F19" s="172"/>
      <c r="G19" s="162"/>
      <c r="H19" s="58" t="s">
        <v>64</v>
      </c>
      <c r="I19" s="125" t="s">
        <v>64</v>
      </c>
      <c r="J19" s="126">
        <v>80</v>
      </c>
      <c r="K19" s="132" t="s">
        <v>204</v>
      </c>
      <c r="L19" s="55"/>
    </row>
    <row r="20" spans="2:12" ht="48.75" customHeight="1" x14ac:dyDescent="0.25">
      <c r="B20" s="54"/>
      <c r="C20" s="164"/>
      <c r="D20" s="166"/>
      <c r="E20" s="169"/>
      <c r="F20" s="172"/>
      <c r="G20" s="162"/>
      <c r="H20" s="58" t="s">
        <v>72</v>
      </c>
      <c r="I20" s="125" t="s">
        <v>65</v>
      </c>
      <c r="J20" s="126">
        <v>80</v>
      </c>
      <c r="K20" s="132" t="s">
        <v>205</v>
      </c>
      <c r="L20" s="55"/>
    </row>
    <row r="21" spans="2:12" ht="88.9" customHeight="1" x14ac:dyDescent="0.25">
      <c r="B21" s="54"/>
      <c r="C21" s="164"/>
      <c r="D21" s="166"/>
      <c r="E21" s="169"/>
      <c r="F21" s="172"/>
      <c r="G21" s="162"/>
      <c r="H21" s="58" t="s">
        <v>48</v>
      </c>
      <c r="I21" s="125" t="s">
        <v>48</v>
      </c>
      <c r="J21" s="126">
        <v>100</v>
      </c>
      <c r="K21" s="132" t="s">
        <v>206</v>
      </c>
      <c r="L21" s="55"/>
    </row>
    <row r="22" spans="2:12" ht="52.15" customHeight="1" x14ac:dyDescent="0.25">
      <c r="B22" s="54"/>
      <c r="C22" s="164"/>
      <c r="D22" s="166"/>
      <c r="E22" s="169"/>
      <c r="F22" s="172"/>
      <c r="G22" s="162"/>
      <c r="H22" s="58" t="s">
        <v>49</v>
      </c>
      <c r="I22" s="125" t="s">
        <v>49</v>
      </c>
      <c r="J22" s="126">
        <v>60</v>
      </c>
      <c r="K22" s="132" t="s">
        <v>206</v>
      </c>
      <c r="L22" s="55"/>
    </row>
    <row r="23" spans="2:12" ht="38.450000000000003" customHeight="1" x14ac:dyDescent="0.25">
      <c r="B23" s="54"/>
      <c r="C23" s="164"/>
      <c r="D23" s="166"/>
      <c r="E23" s="169"/>
      <c r="F23" s="172"/>
      <c r="G23" s="162"/>
      <c r="H23" s="58" t="s">
        <v>50</v>
      </c>
      <c r="I23" s="125" t="s">
        <v>50</v>
      </c>
      <c r="J23" s="126">
        <v>0</v>
      </c>
      <c r="K23" s="132" t="s">
        <v>207</v>
      </c>
      <c r="L23" s="55"/>
    </row>
    <row r="24" spans="2:12" ht="65.25" customHeight="1" x14ac:dyDescent="0.25">
      <c r="B24" s="54"/>
      <c r="C24" s="164"/>
      <c r="D24" s="166"/>
      <c r="E24" s="169"/>
      <c r="F24" s="172"/>
      <c r="G24" s="162"/>
      <c r="H24" s="58" t="s">
        <v>66</v>
      </c>
      <c r="I24" s="125" t="s">
        <v>105</v>
      </c>
      <c r="J24" s="126"/>
      <c r="K24" s="132" t="s">
        <v>180</v>
      </c>
      <c r="L24" s="55"/>
    </row>
    <row r="25" spans="2:12" ht="44.45" customHeight="1" x14ac:dyDescent="0.25">
      <c r="B25" s="54"/>
      <c r="C25" s="164"/>
      <c r="D25" s="166"/>
      <c r="E25" s="169"/>
      <c r="F25" s="172"/>
      <c r="G25" s="162"/>
      <c r="H25" s="58" t="s">
        <v>67</v>
      </c>
      <c r="I25" s="125" t="s">
        <v>67</v>
      </c>
      <c r="J25" s="126">
        <v>100</v>
      </c>
      <c r="K25" s="132" t="s">
        <v>208</v>
      </c>
      <c r="L25" s="55"/>
    </row>
    <row r="26" spans="2:12" ht="61.15" customHeight="1" x14ac:dyDescent="0.25">
      <c r="B26" s="54"/>
      <c r="C26" s="164"/>
      <c r="D26" s="166"/>
      <c r="E26" s="169"/>
      <c r="F26" s="172"/>
      <c r="G26" s="162"/>
      <c r="H26" s="58" t="s">
        <v>51</v>
      </c>
      <c r="I26" s="125" t="s">
        <v>51</v>
      </c>
      <c r="J26" s="126">
        <v>0</v>
      </c>
      <c r="K26" s="132" t="s">
        <v>209</v>
      </c>
      <c r="L26" s="55"/>
    </row>
    <row r="27" spans="2:12" ht="68.25" customHeight="1" x14ac:dyDescent="0.25">
      <c r="B27" s="54"/>
      <c r="C27" s="164"/>
      <c r="D27" s="166"/>
      <c r="E27" s="169"/>
      <c r="F27" s="172"/>
      <c r="G27" s="162"/>
      <c r="H27" s="58" t="s">
        <v>56</v>
      </c>
      <c r="I27" s="125" t="s">
        <v>56</v>
      </c>
      <c r="J27" s="126">
        <v>80</v>
      </c>
      <c r="K27" s="132" t="s">
        <v>181</v>
      </c>
      <c r="L27" s="55"/>
    </row>
    <row r="28" spans="2:12" ht="177.6" customHeight="1" x14ac:dyDescent="0.25">
      <c r="B28" s="54"/>
      <c r="C28" s="164"/>
      <c r="D28" s="166"/>
      <c r="E28" s="170"/>
      <c r="F28" s="172"/>
      <c r="G28" s="162"/>
      <c r="H28" s="58" t="s">
        <v>68</v>
      </c>
      <c r="I28" s="125" t="s">
        <v>68</v>
      </c>
      <c r="J28" s="126"/>
      <c r="K28" s="135" t="s">
        <v>210</v>
      </c>
      <c r="L28" s="55"/>
    </row>
    <row r="29" spans="2:12" ht="409.6" customHeight="1" x14ac:dyDescent="0.25">
      <c r="B29" s="54"/>
      <c r="C29" s="164"/>
      <c r="D29" s="166"/>
      <c r="E29" s="171">
        <v>0.05</v>
      </c>
      <c r="F29" s="172" t="s">
        <v>55</v>
      </c>
      <c r="G29" s="162">
        <f>(J29*20+J30*20+J31*20+J32*20+J33*20)/100</f>
        <v>0</v>
      </c>
      <c r="H29" s="58" t="s">
        <v>52</v>
      </c>
      <c r="I29" s="125" t="s">
        <v>52</v>
      </c>
      <c r="J29" s="126"/>
      <c r="K29" s="135" t="s">
        <v>211</v>
      </c>
      <c r="L29" s="55"/>
    </row>
    <row r="30" spans="2:12" ht="70.150000000000006" customHeight="1" x14ac:dyDescent="0.25">
      <c r="B30" s="54"/>
      <c r="C30" s="164"/>
      <c r="D30" s="166"/>
      <c r="E30" s="169"/>
      <c r="F30" s="172"/>
      <c r="G30" s="162"/>
      <c r="H30" s="58"/>
      <c r="I30" s="125" t="s">
        <v>103</v>
      </c>
      <c r="J30" s="126"/>
      <c r="K30" s="135" t="s">
        <v>212</v>
      </c>
      <c r="L30" s="55"/>
    </row>
    <row r="31" spans="2:12" ht="141.6" customHeight="1" x14ac:dyDescent="0.25">
      <c r="B31" s="54"/>
      <c r="C31" s="164"/>
      <c r="D31" s="166"/>
      <c r="E31" s="169"/>
      <c r="F31" s="172"/>
      <c r="G31" s="162"/>
      <c r="H31" s="58"/>
      <c r="I31" s="125" t="s">
        <v>106</v>
      </c>
      <c r="J31" s="126"/>
      <c r="K31" s="135" t="s">
        <v>214</v>
      </c>
      <c r="L31" s="55"/>
    </row>
    <row r="32" spans="2:12" ht="29.25" customHeight="1" thickBot="1" x14ac:dyDescent="0.3">
      <c r="B32" s="56"/>
      <c r="C32" s="164"/>
      <c r="D32" s="166"/>
      <c r="E32" s="169"/>
      <c r="F32" s="172"/>
      <c r="G32" s="162"/>
      <c r="H32" s="58" t="s">
        <v>53</v>
      </c>
      <c r="I32" s="125" t="s">
        <v>102</v>
      </c>
      <c r="J32" s="126"/>
      <c r="K32" s="135" t="s">
        <v>213</v>
      </c>
      <c r="L32" s="57"/>
    </row>
    <row r="33" spans="2:12" ht="45.75" customHeight="1" x14ac:dyDescent="0.25">
      <c r="B33" s="54"/>
      <c r="C33" s="164"/>
      <c r="D33" s="166"/>
      <c r="E33" s="170"/>
      <c r="F33" s="172"/>
      <c r="G33" s="162"/>
      <c r="H33" s="58" t="s">
        <v>54</v>
      </c>
      <c r="I33" s="125" t="s">
        <v>54</v>
      </c>
      <c r="J33" s="126"/>
      <c r="K33" s="137" t="s">
        <v>216</v>
      </c>
      <c r="L33" s="55"/>
    </row>
    <row r="34" spans="2:12" ht="133.15" customHeight="1" x14ac:dyDescent="0.25">
      <c r="B34" s="54"/>
      <c r="C34" s="164"/>
      <c r="D34" s="166"/>
      <c r="E34" s="173">
        <v>0.05</v>
      </c>
      <c r="F34" s="172" t="s">
        <v>40</v>
      </c>
      <c r="G34" s="162">
        <f>((J34*25)+(J35*25)+(J36*25)+(J37*25))/100</f>
        <v>75</v>
      </c>
      <c r="H34" s="58" t="s">
        <v>57</v>
      </c>
      <c r="I34" s="125" t="s">
        <v>107</v>
      </c>
      <c r="J34" s="126"/>
      <c r="K34" s="135" t="s">
        <v>215</v>
      </c>
      <c r="L34" s="55"/>
    </row>
    <row r="35" spans="2:12" ht="81" customHeight="1" x14ac:dyDescent="0.25">
      <c r="B35" s="54"/>
      <c r="C35" s="164"/>
      <c r="D35" s="166"/>
      <c r="E35" s="174"/>
      <c r="F35" s="172"/>
      <c r="G35" s="162"/>
      <c r="H35" s="58" t="s">
        <v>58</v>
      </c>
      <c r="I35" s="125" t="s">
        <v>58</v>
      </c>
      <c r="J35" s="126">
        <v>100</v>
      </c>
      <c r="K35" s="135" t="s">
        <v>217</v>
      </c>
      <c r="L35" s="55"/>
    </row>
    <row r="36" spans="2:12" ht="94.15" customHeight="1" x14ac:dyDescent="0.25">
      <c r="B36" s="54"/>
      <c r="C36" s="164"/>
      <c r="D36" s="166"/>
      <c r="E36" s="174"/>
      <c r="F36" s="172"/>
      <c r="G36" s="162"/>
      <c r="H36" s="58" t="s">
        <v>73</v>
      </c>
      <c r="I36" s="125" t="s">
        <v>69</v>
      </c>
      <c r="J36" s="126">
        <v>100</v>
      </c>
      <c r="K36" s="135" t="s">
        <v>218</v>
      </c>
      <c r="L36" s="55"/>
    </row>
    <row r="37" spans="2:12" ht="126" customHeight="1" x14ac:dyDescent="0.25">
      <c r="B37" s="54"/>
      <c r="C37" s="164"/>
      <c r="D37" s="167"/>
      <c r="E37" s="175"/>
      <c r="F37" s="172"/>
      <c r="G37" s="162"/>
      <c r="H37" s="58" t="s">
        <v>59</v>
      </c>
      <c r="I37" s="129" t="s">
        <v>59</v>
      </c>
      <c r="J37" s="130">
        <v>100</v>
      </c>
      <c r="K37" s="138" t="s">
        <v>219</v>
      </c>
      <c r="L37" s="55"/>
    </row>
    <row r="38" spans="2:12" ht="7.5" customHeight="1" thickBot="1" x14ac:dyDescent="0.3">
      <c r="B38" s="56"/>
      <c r="C38" s="63"/>
      <c r="D38" s="63"/>
      <c r="E38" s="63"/>
      <c r="F38" s="63"/>
      <c r="G38" s="63"/>
      <c r="H38" s="63"/>
      <c r="I38" s="63"/>
      <c r="J38" s="63"/>
      <c r="K38" s="63"/>
      <c r="L38" s="57"/>
    </row>
    <row r="40" spans="2:12" x14ac:dyDescent="0.25">
      <c r="J40" s="1">
        <v>22</v>
      </c>
    </row>
    <row r="42" spans="2:12" x14ac:dyDescent="0.25">
      <c r="D42" s="18"/>
    </row>
  </sheetData>
  <protectedRanges>
    <protectedRange sqref="J10:K37" name="Simulado"/>
    <protectedRange sqref="G10:G37" name="Actual_3"/>
  </protectedRanges>
  <mergeCells count="28">
    <mergeCell ref="C3:K3"/>
    <mergeCell ref="F10:F15"/>
    <mergeCell ref="G10:G15"/>
    <mergeCell ref="J8:J9"/>
    <mergeCell ref="K8:K9"/>
    <mergeCell ref="C5:H5"/>
    <mergeCell ref="C6:H6"/>
    <mergeCell ref="I5:K5"/>
    <mergeCell ref="I6:K6"/>
    <mergeCell ref="E8:E9"/>
    <mergeCell ref="C8:C9"/>
    <mergeCell ref="D8:D9"/>
    <mergeCell ref="F8:F9"/>
    <mergeCell ref="G8:G9"/>
    <mergeCell ref="I8:I9"/>
    <mergeCell ref="H8:H9"/>
    <mergeCell ref="G34:G37"/>
    <mergeCell ref="C10:C37"/>
    <mergeCell ref="D10:D37"/>
    <mergeCell ref="E10:E15"/>
    <mergeCell ref="E16:E28"/>
    <mergeCell ref="F16:F28"/>
    <mergeCell ref="E29:E33"/>
    <mergeCell ref="F29:F33"/>
    <mergeCell ref="E34:E37"/>
    <mergeCell ref="F34:F37"/>
    <mergeCell ref="G16:G28"/>
    <mergeCell ref="G29:G33"/>
  </mergeCells>
  <conditionalFormatting sqref="D10">
    <cfRule type="cellIs" dxfId="24" priority="6" operator="between">
      <formula>80.5</formula>
      <formula>100</formula>
    </cfRule>
    <cfRule type="cellIs" dxfId="23" priority="7" operator="between">
      <formula>60.4</formula>
      <formula>80.5</formula>
    </cfRule>
    <cfRule type="cellIs" dxfId="22" priority="8" operator="between">
      <formula>40.4</formula>
      <formula>60.5</formula>
    </cfRule>
    <cfRule type="cellIs" dxfId="21" priority="9" operator="between">
      <formula>20.5</formula>
      <formula>40.4</formula>
    </cfRule>
    <cfRule type="cellIs" dxfId="20" priority="10" operator="between">
      <formula>0.1</formula>
      <formula>20.4</formula>
    </cfRule>
  </conditionalFormatting>
  <conditionalFormatting sqref="G10:G16 G29:G37">
    <cfRule type="cellIs" dxfId="19" priority="1" operator="between">
      <formula>81</formula>
      <formula>100</formula>
    </cfRule>
    <cfRule type="cellIs" dxfId="18" priority="2" operator="between">
      <formula>61</formula>
      <formula>80</formula>
    </cfRule>
    <cfRule type="cellIs" dxfId="17" priority="3" operator="between">
      <formula>41</formula>
      <formula>60</formula>
    </cfRule>
    <cfRule type="cellIs" dxfId="16" priority="4" operator="between">
      <formula>21</formula>
      <formula>40</formula>
    </cfRule>
    <cfRule type="cellIs" dxfId="15" priority="5" operator="between">
      <formula>1</formula>
      <formula>20</formula>
    </cfRule>
  </conditionalFormatting>
  <conditionalFormatting sqref="I6:K6">
    <cfRule type="cellIs" dxfId="14" priority="21" operator="between">
      <formula>80.5</formula>
      <formula>100</formula>
    </cfRule>
    <cfRule type="cellIs" dxfId="13" priority="22" operator="between">
      <formula>60.5</formula>
      <formula>80.4</formula>
    </cfRule>
    <cfRule type="cellIs" dxfId="12" priority="23" operator="between">
      <formula>40.5</formula>
      <formula>60.4</formula>
    </cfRule>
    <cfRule type="cellIs" dxfId="11" priority="24" operator="between">
      <formula>20.5</formula>
      <formula>40.4</formula>
    </cfRule>
    <cfRule type="cellIs" dxfId="10" priority="25" operator="between">
      <formula>0.1</formula>
      <formula>20.4</formula>
    </cfRule>
  </conditionalFormatting>
  <conditionalFormatting sqref="J10:J37">
    <cfRule type="cellIs" dxfId="9" priority="26" operator="between">
      <formula>81</formula>
      <formula>100</formula>
    </cfRule>
    <cfRule type="cellIs" dxfId="8" priority="27" operator="between">
      <formula>61</formula>
      <formula>80</formula>
    </cfRule>
    <cfRule type="cellIs" dxfId="7" priority="28" operator="between">
      <formula>41</formula>
      <formula>60</formula>
    </cfRule>
    <cfRule type="cellIs" dxfId="6" priority="29" operator="between">
      <formula>21</formula>
      <formula>40</formula>
    </cfRule>
    <cfRule type="cellIs" dxfId="5" priority="30" operator="between">
      <formula>1</formula>
      <formula>20</formula>
    </cfRule>
  </conditionalFormatting>
  <dataValidations count="5">
    <dataValidation type="whole" operator="equal" allowBlank="1" showInputMessage="1" showErrorMessage="1" errorTitle="ATENCIÓN!" error="No se pueden modificar datos aquí" sqref="C5 L3:P3" xr:uid="{00000000-0002-0000-0300-000000000000}">
      <formula1>578457854578547000</formula1>
    </dataValidation>
    <dataValidation type="whole" allowBlank="1" showInputMessage="1" showErrorMessage="1" error="ERROR. DATO NO PERMITIDO" sqref="J10:J37" xr:uid="{00000000-0002-0000-0300-000001000000}">
      <formula1>0</formula1>
      <formula2>100</formula2>
    </dataValidation>
    <dataValidation type="whole" allowBlank="1" showInputMessage="1" showErrorMessage="1" error="ERROR. ESTA CELDA NO DEBE SER DILIGENCIADA_x000a__x000a_" sqref="G10:G37" xr:uid="{00000000-0002-0000-0300-000002000000}">
      <formula1>900000</formula1>
      <formula2>100000000</formula2>
    </dataValidation>
    <dataValidation type="whole" allowBlank="1" showInputMessage="1" showErrorMessage="1" error="ERROR. NO DEBE DILIGENCIAR ESTA CELDA" sqref="D10:D37" xr:uid="{00000000-0002-0000-0300-000003000000}">
      <formula1>10000000</formula1>
      <formula2>100000000000000</formula2>
    </dataValidation>
    <dataValidation type="whole" allowBlank="1" showInputMessage="1" showErrorMessage="1" error="ERROR. NO DEBE DILIGENCIAR ESTA CELDA" sqref="I6:K6" xr:uid="{00000000-0002-0000-0300-000004000000}">
      <formula1>800000000000</formula1>
      <formula2>900000000000</formula2>
    </dataValidation>
  </dataValidations>
  <pageMargins left="0.7" right="0.7" top="0.75" bottom="0.75" header="0.3" footer="0.3"/>
  <pageSetup orientation="portrait" horizontalDpi="4294967294" verticalDpi="300" r:id="rId1"/>
  <drawing r:id="rId2"/>
  <legacyDrawing r:id="rId3"/>
  <oleObjects>
    <mc:AlternateContent xmlns:mc="http://schemas.openxmlformats.org/markup-compatibility/2006">
      <mc:Choice Requires="x14">
        <oleObject progId="Word.Document.12" shapeId="4099" r:id="rId4">
          <objectPr defaultSize="0" r:id="rId5">
            <anchor moveWithCells="1">
              <from>
                <xdr:col>4</xdr:col>
                <xdr:colOff>47625</xdr:colOff>
                <xdr:row>1</xdr:row>
                <xdr:rowOff>57150</xdr:rowOff>
              </from>
              <to>
                <xdr:col>8</xdr:col>
                <xdr:colOff>219075</xdr:colOff>
                <xdr:row>1</xdr:row>
                <xdr:rowOff>1390650</xdr:rowOff>
              </to>
            </anchor>
          </objectPr>
        </oleObject>
      </mc:Choice>
      <mc:Fallback>
        <oleObject progId="Word.Document.12" shapeId="4099"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61"/>
  <sheetViews>
    <sheetView showGridLines="0" zoomScale="80" zoomScaleNormal="80" workbookViewId="0">
      <selection activeCell="K2" sqref="K2"/>
    </sheetView>
  </sheetViews>
  <sheetFormatPr baseColWidth="10" defaultColWidth="0" defaultRowHeight="14.25" zeroHeight="1" x14ac:dyDescent="0.2"/>
  <cols>
    <col min="1" max="1" width="0.85546875" style="22" customWidth="1"/>
    <col min="2" max="2" width="1.7109375" style="22" customWidth="1"/>
    <col min="3" max="20" width="11.42578125" style="22" customWidth="1"/>
    <col min="21" max="21" width="1" style="22" customWidth="1"/>
    <col min="22" max="22" width="3.85546875" style="22" customWidth="1"/>
    <col min="23" max="16384" width="11.42578125" style="22" hidden="1"/>
  </cols>
  <sheetData>
    <row r="1" spans="2:21" ht="11.25" customHeight="1" thickBot="1" x14ac:dyDescent="0.25"/>
    <row r="2" spans="2:21" ht="116.45" customHeight="1" x14ac:dyDescent="0.2">
      <c r="B2" s="19"/>
      <c r="C2" s="20"/>
      <c r="D2" s="20"/>
      <c r="E2" s="20"/>
      <c r="F2" s="20"/>
      <c r="G2" s="20"/>
      <c r="H2" s="20"/>
      <c r="I2" s="20"/>
      <c r="J2" s="20"/>
      <c r="K2" s="20"/>
      <c r="L2" s="20"/>
      <c r="M2" s="20"/>
      <c r="N2" s="20"/>
      <c r="O2" s="20"/>
      <c r="P2" s="20"/>
      <c r="Q2" s="20"/>
      <c r="R2" s="20"/>
      <c r="S2" s="20"/>
      <c r="T2" s="20"/>
      <c r="U2" s="21"/>
    </row>
    <row r="3" spans="2:21" ht="25.5" x14ac:dyDescent="0.2">
      <c r="B3" s="23"/>
      <c r="C3" s="151" t="s">
        <v>147</v>
      </c>
      <c r="D3" s="152"/>
      <c r="E3" s="152"/>
      <c r="F3" s="152"/>
      <c r="G3" s="152"/>
      <c r="H3" s="152"/>
      <c r="I3" s="152"/>
      <c r="J3" s="152"/>
      <c r="K3" s="152"/>
      <c r="L3" s="152"/>
      <c r="M3" s="152"/>
      <c r="N3" s="152"/>
      <c r="O3" s="152"/>
      <c r="P3" s="152"/>
      <c r="Q3" s="152"/>
      <c r="R3" s="152"/>
      <c r="S3" s="152"/>
      <c r="T3" s="152"/>
      <c r="U3" s="24"/>
    </row>
    <row r="4" spans="2:21" ht="6.75" customHeight="1" x14ac:dyDescent="0.2">
      <c r="B4" s="23"/>
      <c r="U4" s="24"/>
    </row>
    <row r="5" spans="2:21" x14ac:dyDescent="0.2">
      <c r="B5" s="23"/>
      <c r="U5" s="24"/>
    </row>
    <row r="6" spans="2:21" ht="18" customHeight="1" x14ac:dyDescent="0.25">
      <c r="B6" s="23"/>
      <c r="C6" s="131" t="s">
        <v>36</v>
      </c>
      <c r="D6" s="51"/>
      <c r="E6" s="51"/>
      <c r="F6" s="51"/>
      <c r="G6" s="51"/>
      <c r="H6" s="51"/>
      <c r="I6" s="51"/>
      <c r="J6" s="51"/>
      <c r="K6" s="51"/>
      <c r="L6" s="51"/>
      <c r="M6" s="51"/>
      <c r="N6" s="51"/>
      <c r="O6" s="51"/>
      <c r="P6" s="51"/>
      <c r="Q6" s="51"/>
      <c r="R6" s="51"/>
      <c r="S6" s="51"/>
      <c r="T6" s="51"/>
      <c r="U6" s="24"/>
    </row>
    <row r="7" spans="2:21" x14ac:dyDescent="0.2">
      <c r="B7" s="23"/>
      <c r="U7" s="24"/>
    </row>
    <row r="8" spans="2:21" x14ac:dyDescent="0.2">
      <c r="B8" s="23"/>
      <c r="U8" s="24"/>
    </row>
    <row r="9" spans="2:21" x14ac:dyDescent="0.2">
      <c r="B9" s="23"/>
      <c r="U9" s="24"/>
    </row>
    <row r="10" spans="2:21" x14ac:dyDescent="0.2">
      <c r="B10" s="23"/>
      <c r="U10" s="24"/>
    </row>
    <row r="11" spans="2:21" x14ac:dyDescent="0.2">
      <c r="B11" s="23"/>
      <c r="J11" s="22" t="s">
        <v>8</v>
      </c>
      <c r="K11" s="22" t="s">
        <v>7</v>
      </c>
      <c r="U11" s="24"/>
    </row>
    <row r="12" spans="2:21" x14ac:dyDescent="0.2">
      <c r="B12" s="23"/>
      <c r="I12" s="22" t="str">
        <f>+Inicio!C5</f>
        <v>POLÍTICA GESTIÓN DOCUMENTAL</v>
      </c>
      <c r="J12" s="22">
        <v>100</v>
      </c>
      <c r="K12" s="25">
        <f>+Autodiagnóstico!I6</f>
        <v>60.989999999999995</v>
      </c>
      <c r="U12" s="24"/>
    </row>
    <row r="13" spans="2:21" x14ac:dyDescent="0.2">
      <c r="B13" s="23"/>
      <c r="U13" s="24"/>
    </row>
    <row r="14" spans="2:21" x14ac:dyDescent="0.2">
      <c r="B14" s="23"/>
      <c r="U14" s="24"/>
    </row>
    <row r="15" spans="2:21" x14ac:dyDescent="0.2">
      <c r="B15" s="23"/>
      <c r="U15" s="24"/>
    </row>
    <row r="16" spans="2:21" x14ac:dyDescent="0.2">
      <c r="B16" s="23"/>
      <c r="U16" s="24"/>
    </row>
    <row r="17" spans="2:21" x14ac:dyDescent="0.2">
      <c r="B17" s="23"/>
      <c r="U17" s="24"/>
    </row>
    <row r="18" spans="2:21" x14ac:dyDescent="0.2">
      <c r="B18" s="23"/>
      <c r="U18" s="24"/>
    </row>
    <row r="19" spans="2:21" x14ac:dyDescent="0.2">
      <c r="B19" s="23"/>
      <c r="U19" s="24"/>
    </row>
    <row r="20" spans="2:21" x14ac:dyDescent="0.2">
      <c r="B20" s="23"/>
      <c r="U20" s="24"/>
    </row>
    <row r="21" spans="2:21" x14ac:dyDescent="0.2">
      <c r="B21" s="23"/>
      <c r="U21" s="24"/>
    </row>
    <row r="22" spans="2:21" x14ac:dyDescent="0.2">
      <c r="B22" s="23"/>
      <c r="U22" s="24"/>
    </row>
    <row r="23" spans="2:21" x14ac:dyDescent="0.2">
      <c r="B23" s="23"/>
      <c r="U23" s="24"/>
    </row>
    <row r="24" spans="2:21" x14ac:dyDescent="0.2">
      <c r="B24" s="23"/>
      <c r="U24" s="24"/>
    </row>
    <row r="25" spans="2:21" x14ac:dyDescent="0.2">
      <c r="B25" s="23"/>
      <c r="U25" s="24"/>
    </row>
    <row r="26" spans="2:21" x14ac:dyDescent="0.2">
      <c r="B26" s="23"/>
      <c r="U26" s="24"/>
    </row>
    <row r="27" spans="2:21" x14ac:dyDescent="0.2">
      <c r="B27" s="23"/>
      <c r="U27" s="24"/>
    </row>
    <row r="28" spans="2:21" ht="18" customHeight="1" x14ac:dyDescent="0.25">
      <c r="B28" s="23"/>
      <c r="C28" s="131" t="s">
        <v>61</v>
      </c>
      <c r="D28" s="51"/>
      <c r="E28" s="51"/>
      <c r="F28" s="51"/>
      <c r="G28" s="51"/>
      <c r="H28" s="51"/>
      <c r="I28" s="51"/>
      <c r="J28" s="51"/>
      <c r="K28" s="51"/>
      <c r="L28" s="51"/>
      <c r="M28" s="51"/>
      <c r="N28" s="51"/>
      <c r="O28" s="51"/>
      <c r="P28" s="51"/>
      <c r="Q28" s="51"/>
      <c r="R28" s="51"/>
      <c r="S28" s="51"/>
      <c r="T28" s="51"/>
      <c r="U28" s="24"/>
    </row>
    <row r="29" spans="2:21" x14ac:dyDescent="0.2">
      <c r="B29" s="23"/>
      <c r="U29" s="24"/>
    </row>
    <row r="30" spans="2:21" x14ac:dyDescent="0.2">
      <c r="B30" s="23"/>
      <c r="U30" s="24"/>
    </row>
    <row r="31" spans="2:21" x14ac:dyDescent="0.2">
      <c r="B31" s="23"/>
      <c r="I31" s="22" t="s">
        <v>19</v>
      </c>
      <c r="J31" s="22" t="s">
        <v>8</v>
      </c>
      <c r="K31" s="22" t="s">
        <v>7</v>
      </c>
      <c r="U31" s="24"/>
    </row>
    <row r="32" spans="2:21" x14ac:dyDescent="0.2">
      <c r="B32" s="23"/>
      <c r="I32" s="33" t="str">
        <f>Autodiagnóstico!F10</f>
        <v>Estratégico</v>
      </c>
      <c r="J32" s="22">
        <v>100</v>
      </c>
      <c r="K32" s="25">
        <f>+Autodiagnóstico!G10</f>
        <v>92</v>
      </c>
      <c r="U32" s="24"/>
    </row>
    <row r="33" spans="2:21" x14ac:dyDescent="0.2">
      <c r="B33" s="23"/>
      <c r="I33" s="33" t="str">
        <f>Autodiagnóstico!F16</f>
        <v>Documental</v>
      </c>
      <c r="J33" s="22">
        <v>100</v>
      </c>
      <c r="K33" s="25">
        <f>+Autodiagnóstico!G16</f>
        <v>49.4</v>
      </c>
      <c r="U33" s="24"/>
    </row>
    <row r="34" spans="2:21" x14ac:dyDescent="0.2">
      <c r="B34" s="23"/>
      <c r="I34" s="33" t="str">
        <f>Autodiagnóstico!F29</f>
        <v>Tecnológico</v>
      </c>
      <c r="J34" s="22">
        <v>100</v>
      </c>
      <c r="K34" s="25">
        <f>+Autodiagnóstico!G29</f>
        <v>0</v>
      </c>
      <c r="U34" s="24"/>
    </row>
    <row r="35" spans="2:21" x14ac:dyDescent="0.2">
      <c r="B35" s="23"/>
      <c r="I35" s="33" t="str">
        <f>Autodiagnóstico!F34</f>
        <v xml:space="preserve">Cultural </v>
      </c>
      <c r="J35" s="22">
        <v>100</v>
      </c>
      <c r="K35" s="25">
        <f>+Autodiagnóstico!G34</f>
        <v>75</v>
      </c>
      <c r="U35" s="24"/>
    </row>
    <row r="36" spans="2:21" x14ac:dyDescent="0.2">
      <c r="B36" s="23"/>
      <c r="U36" s="24"/>
    </row>
    <row r="37" spans="2:21" x14ac:dyDescent="0.2">
      <c r="B37" s="23"/>
      <c r="U37" s="24"/>
    </row>
    <row r="38" spans="2:21" x14ac:dyDescent="0.2">
      <c r="B38" s="23"/>
      <c r="U38" s="24"/>
    </row>
    <row r="39" spans="2:21" x14ac:dyDescent="0.2">
      <c r="B39" s="23"/>
      <c r="U39" s="24"/>
    </row>
    <row r="40" spans="2:21" x14ac:dyDescent="0.2">
      <c r="B40" s="23"/>
      <c r="U40" s="24"/>
    </row>
    <row r="41" spans="2:21" x14ac:dyDescent="0.2">
      <c r="B41" s="23"/>
      <c r="U41" s="24"/>
    </row>
    <row r="42" spans="2:21" x14ac:dyDescent="0.2">
      <c r="B42" s="23"/>
      <c r="U42" s="24"/>
    </row>
    <row r="43" spans="2:21" x14ac:dyDescent="0.2">
      <c r="B43" s="23"/>
      <c r="U43" s="24"/>
    </row>
    <row r="44" spans="2:21" x14ac:dyDescent="0.2">
      <c r="B44" s="23"/>
      <c r="U44" s="24"/>
    </row>
    <row r="45" spans="2:21" x14ac:dyDescent="0.2">
      <c r="B45" s="23"/>
      <c r="U45" s="24"/>
    </row>
    <row r="46" spans="2:21" x14ac:dyDescent="0.2">
      <c r="B46" s="23"/>
      <c r="U46" s="24"/>
    </row>
    <row r="47" spans="2:21" x14ac:dyDescent="0.2">
      <c r="B47" s="23"/>
      <c r="U47" s="24"/>
    </row>
    <row r="48" spans="2:21" x14ac:dyDescent="0.2">
      <c r="B48" s="23"/>
      <c r="U48" s="24"/>
    </row>
    <row r="49" spans="2:21" x14ac:dyDescent="0.2">
      <c r="B49" s="23"/>
      <c r="U49" s="24"/>
    </row>
    <row r="50" spans="2:21" ht="15" thickBot="1" x14ac:dyDescent="0.25">
      <c r="B50" s="26"/>
      <c r="C50" s="27"/>
      <c r="D50" s="27"/>
      <c r="E50" s="27"/>
      <c r="F50" s="27"/>
      <c r="G50" s="27"/>
      <c r="H50" s="27"/>
      <c r="I50" s="27"/>
      <c r="J50" s="27"/>
      <c r="K50" s="27"/>
      <c r="L50" s="27"/>
      <c r="M50" s="27"/>
      <c r="N50" s="27"/>
      <c r="O50" s="27"/>
      <c r="P50" s="27"/>
      <c r="Q50" s="27"/>
      <c r="R50" s="27"/>
      <c r="S50" s="27"/>
      <c r="T50" s="27"/>
      <c r="U50" s="28"/>
    </row>
    <row r="51" spans="2:21" x14ac:dyDescent="0.2"/>
    <row r="52" spans="2:21" x14ac:dyDescent="0.2"/>
    <row r="53" spans="2:21" x14ac:dyDescent="0.2"/>
    <row r="54" spans="2:21" x14ac:dyDescent="0.2"/>
    <row r="55" spans="2:21" x14ac:dyDescent="0.2">
      <c r="C55" s="29"/>
      <c r="D55" s="30"/>
      <c r="E55" s="30"/>
      <c r="F55" s="30"/>
      <c r="O55" s="31"/>
      <c r="P55" s="32"/>
    </row>
    <row r="56" spans="2:21" x14ac:dyDescent="0.2">
      <c r="O56" s="31"/>
      <c r="P56" s="32"/>
    </row>
    <row r="57" spans="2:21" x14ac:dyDescent="0.2">
      <c r="O57" s="31"/>
      <c r="P57" s="32"/>
    </row>
    <row r="58" spans="2:21" x14ac:dyDescent="0.2"/>
    <row r="59" spans="2:21" ht="18" x14ac:dyDescent="0.25">
      <c r="K59" s="200" t="s">
        <v>29</v>
      </c>
      <c r="L59" s="200"/>
    </row>
    <row r="60" spans="2:21" x14ac:dyDescent="0.2"/>
    <row r="61" spans="2:21" x14ac:dyDescent="0.2"/>
  </sheetData>
  <mergeCells count="2">
    <mergeCell ref="C3:T3"/>
    <mergeCell ref="K59:L59"/>
  </mergeCells>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5123" r:id="rId4">
          <objectPr defaultSize="0" r:id="rId5">
            <anchor moveWithCells="1">
              <from>
                <xdr:col>6</xdr:col>
                <xdr:colOff>19050</xdr:colOff>
                <xdr:row>1</xdr:row>
                <xdr:rowOff>57150</xdr:rowOff>
              </from>
              <to>
                <xdr:col>13</xdr:col>
                <xdr:colOff>466725</xdr:colOff>
                <xdr:row>1</xdr:row>
                <xdr:rowOff>1390650</xdr:rowOff>
              </to>
            </anchor>
          </objectPr>
        </oleObject>
      </mc:Choice>
      <mc:Fallback>
        <oleObject progId="Word.Document.12" shapeId="5123"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A1:V45"/>
  <sheetViews>
    <sheetView showGridLines="0" zoomScale="80" zoomScaleNormal="80" workbookViewId="0">
      <selection activeCell="G8" sqref="G8"/>
    </sheetView>
  </sheetViews>
  <sheetFormatPr baseColWidth="10" defaultColWidth="0" defaultRowHeight="14.25" zeroHeight="1" x14ac:dyDescent="0.25"/>
  <cols>
    <col min="1" max="1" width="1.7109375" style="1" customWidth="1"/>
    <col min="2" max="2" width="1.5703125" style="1" customWidth="1"/>
    <col min="3" max="3" width="21.5703125" style="1" customWidth="1"/>
    <col min="4" max="4" width="26.85546875" style="1" customWidth="1"/>
    <col min="5" max="5" width="48.28515625" style="1" customWidth="1"/>
    <col min="6" max="6" width="15.5703125" style="3" customWidth="1"/>
    <col min="7" max="7" width="31.5703125" style="1" customWidth="1"/>
    <col min="8" max="8" width="24.140625" style="1" customWidth="1"/>
    <col min="9" max="9" width="50.140625" style="1" customWidth="1"/>
    <col min="10" max="10" width="45.5703125" style="1" customWidth="1"/>
    <col min="11" max="11" width="50" style="1" customWidth="1"/>
    <col min="12" max="12" width="35.7109375" style="1" customWidth="1"/>
    <col min="13" max="13" width="1.42578125" style="1" customWidth="1"/>
    <col min="14" max="14" width="4.5703125" style="1" customWidth="1"/>
    <col min="15" max="22" width="0" style="1" hidden="1" customWidth="1"/>
    <col min="23" max="16384" width="11.42578125" style="1" hidden="1"/>
  </cols>
  <sheetData>
    <row r="1" spans="2:13" ht="7.5" customHeight="1" thickBot="1" x14ac:dyDescent="0.3"/>
    <row r="2" spans="2:13" ht="120" customHeight="1" x14ac:dyDescent="0.25">
      <c r="B2" s="52"/>
      <c r="C2" s="61"/>
      <c r="D2" s="61"/>
      <c r="E2" s="61"/>
      <c r="F2" s="64"/>
      <c r="G2" s="61"/>
      <c r="H2" s="61"/>
      <c r="I2" s="61"/>
      <c r="J2" s="61"/>
      <c r="K2" s="61"/>
      <c r="L2" s="61"/>
      <c r="M2" s="53"/>
    </row>
    <row r="3" spans="2:13" ht="25.5" x14ac:dyDescent="0.25">
      <c r="B3" s="54"/>
      <c r="C3" s="151" t="s">
        <v>143</v>
      </c>
      <c r="D3" s="152"/>
      <c r="E3" s="152"/>
      <c r="F3" s="152"/>
      <c r="G3" s="152"/>
      <c r="H3" s="152"/>
      <c r="I3" s="152"/>
      <c r="J3" s="152"/>
      <c r="K3" s="152"/>
      <c r="L3" s="152"/>
      <c r="M3" s="55"/>
    </row>
    <row r="4" spans="2:13" ht="12" customHeight="1" thickBot="1" x14ac:dyDescent="0.3">
      <c r="B4" s="54"/>
      <c r="M4" s="55"/>
    </row>
    <row r="5" spans="2:13" ht="28.5" customHeight="1" thickTop="1" x14ac:dyDescent="0.25">
      <c r="B5" s="54"/>
      <c r="C5" s="201" t="s">
        <v>138</v>
      </c>
      <c r="D5" s="203" t="s">
        <v>139</v>
      </c>
      <c r="E5" s="203" t="s">
        <v>1</v>
      </c>
      <c r="F5" s="203" t="s">
        <v>28</v>
      </c>
      <c r="G5" s="215" t="s">
        <v>0</v>
      </c>
      <c r="H5" s="213" t="s">
        <v>158</v>
      </c>
      <c r="I5" s="211" t="s">
        <v>159</v>
      </c>
      <c r="J5" s="207" t="s">
        <v>140</v>
      </c>
      <c r="K5" s="209" t="s">
        <v>141</v>
      </c>
      <c r="L5" s="205" t="s">
        <v>142</v>
      </c>
      <c r="M5" s="55"/>
    </row>
    <row r="6" spans="2:13" ht="36" customHeight="1" thickBot="1" x14ac:dyDescent="0.3">
      <c r="B6" s="65"/>
      <c r="C6" s="202"/>
      <c r="D6" s="204"/>
      <c r="E6" s="204"/>
      <c r="F6" s="204"/>
      <c r="G6" s="216"/>
      <c r="H6" s="214"/>
      <c r="I6" s="212"/>
      <c r="J6" s="208"/>
      <c r="K6" s="210"/>
      <c r="L6" s="206"/>
      <c r="M6" s="55"/>
    </row>
    <row r="7" spans="2:13" ht="85.9" customHeight="1" thickTop="1" x14ac:dyDescent="0.25">
      <c r="B7" s="217"/>
      <c r="C7" s="220" t="s">
        <v>41</v>
      </c>
      <c r="D7" s="218" t="s">
        <v>38</v>
      </c>
      <c r="E7" s="83" t="s">
        <v>42</v>
      </c>
      <c r="F7" s="91">
        <f>+Autodiagnóstico!J10</f>
        <v>100</v>
      </c>
      <c r="G7" s="93"/>
      <c r="H7" s="94" t="s">
        <v>74</v>
      </c>
      <c r="I7" s="95" t="s">
        <v>97</v>
      </c>
      <c r="J7" s="145" t="s">
        <v>220</v>
      </c>
      <c r="K7" s="145" t="s">
        <v>221</v>
      </c>
      <c r="L7" s="83"/>
      <c r="M7" s="55"/>
    </row>
    <row r="8" spans="2:13" ht="102" customHeight="1" x14ac:dyDescent="0.25">
      <c r="B8" s="217"/>
      <c r="C8" s="172"/>
      <c r="D8" s="219"/>
      <c r="E8" s="82" t="s">
        <v>44</v>
      </c>
      <c r="F8" s="92">
        <f>+Autodiagnóstico!J11</f>
        <v>100</v>
      </c>
      <c r="G8" s="96"/>
      <c r="H8" s="97" t="s">
        <v>75</v>
      </c>
      <c r="I8" s="98" t="s">
        <v>97</v>
      </c>
      <c r="J8" s="139" t="s">
        <v>182</v>
      </c>
      <c r="K8" s="139" t="s">
        <v>222</v>
      </c>
      <c r="L8" s="83"/>
      <c r="M8" s="55"/>
    </row>
    <row r="9" spans="2:13" ht="107.45" customHeight="1" x14ac:dyDescent="0.25">
      <c r="B9" s="217"/>
      <c r="C9" s="172"/>
      <c r="D9" s="219"/>
      <c r="E9" s="82" t="s">
        <v>45</v>
      </c>
      <c r="F9" s="92">
        <f>+Autodiagnóstico!J12</f>
        <v>100</v>
      </c>
      <c r="G9" s="96"/>
      <c r="H9" s="97"/>
      <c r="I9" s="98" t="s">
        <v>97</v>
      </c>
      <c r="J9" s="139" t="s">
        <v>183</v>
      </c>
      <c r="K9" s="146" t="s">
        <v>223</v>
      </c>
      <c r="L9" s="83"/>
      <c r="M9" s="55"/>
    </row>
    <row r="10" spans="2:13" ht="91.9" customHeight="1" x14ac:dyDescent="0.25">
      <c r="B10" s="217"/>
      <c r="C10" s="172"/>
      <c r="D10" s="219"/>
      <c r="E10" s="82" t="s">
        <v>70</v>
      </c>
      <c r="F10" s="92">
        <f>+Autodiagnóstico!J13</f>
        <v>100</v>
      </c>
      <c r="G10" s="96" t="s">
        <v>77</v>
      </c>
      <c r="H10" s="97" t="s">
        <v>76</v>
      </c>
      <c r="I10" s="98" t="s">
        <v>97</v>
      </c>
      <c r="J10" s="139" t="s">
        <v>224</v>
      </c>
      <c r="K10" s="146" t="s">
        <v>225</v>
      </c>
      <c r="L10" s="83"/>
      <c r="M10" s="55"/>
    </row>
    <row r="11" spans="2:13" ht="154.9" customHeight="1" x14ac:dyDescent="0.25">
      <c r="B11" s="217"/>
      <c r="C11" s="172"/>
      <c r="D11" s="219"/>
      <c r="E11" s="82" t="s">
        <v>71</v>
      </c>
      <c r="F11" s="92">
        <f>+Autodiagnóstico!J14</f>
        <v>80</v>
      </c>
      <c r="G11" s="96" t="s">
        <v>79</v>
      </c>
      <c r="H11" s="97" t="s">
        <v>78</v>
      </c>
      <c r="I11" s="98" t="s">
        <v>97</v>
      </c>
      <c r="J11" s="139" t="s">
        <v>176</v>
      </c>
      <c r="K11" s="146" t="s">
        <v>226</v>
      </c>
      <c r="L11" s="83"/>
      <c r="M11" s="55"/>
    </row>
    <row r="12" spans="2:13" ht="109.15" customHeight="1" x14ac:dyDescent="0.25">
      <c r="B12" s="217"/>
      <c r="C12" s="172"/>
      <c r="D12" s="219"/>
      <c r="E12" s="87" t="s">
        <v>64</v>
      </c>
      <c r="F12" s="92">
        <f>+Autodiagnóstico!J15</f>
        <v>80</v>
      </c>
      <c r="G12" s="102" t="s">
        <v>84</v>
      </c>
      <c r="H12" s="103" t="s">
        <v>80</v>
      </c>
      <c r="I12" s="104" t="s">
        <v>97</v>
      </c>
      <c r="J12" s="139" t="s">
        <v>178</v>
      </c>
      <c r="K12" s="135" t="s">
        <v>231</v>
      </c>
      <c r="L12" s="83"/>
      <c r="M12" s="55"/>
    </row>
    <row r="13" spans="2:13" ht="67.5" customHeight="1" x14ac:dyDescent="0.25">
      <c r="B13" s="217"/>
      <c r="C13" s="172"/>
      <c r="D13" s="219" t="s">
        <v>39</v>
      </c>
      <c r="E13" s="105" t="s">
        <v>63</v>
      </c>
      <c r="F13" s="92">
        <f>+Autodiagnóstico!J16</f>
        <v>100</v>
      </c>
      <c r="G13" s="106"/>
      <c r="H13" s="107" t="s">
        <v>81</v>
      </c>
      <c r="I13" s="108" t="s">
        <v>97</v>
      </c>
      <c r="J13" s="139" t="s">
        <v>177</v>
      </c>
      <c r="K13" s="135" t="s">
        <v>232</v>
      </c>
      <c r="L13" s="83"/>
      <c r="M13" s="55"/>
    </row>
    <row r="14" spans="2:13" ht="38.450000000000003" customHeight="1" x14ac:dyDescent="0.25">
      <c r="B14" s="217"/>
      <c r="C14" s="172"/>
      <c r="D14" s="219"/>
      <c r="E14" s="84" t="s">
        <v>46</v>
      </c>
      <c r="F14" s="92">
        <f>+Autodiagnóstico!J17</f>
        <v>0</v>
      </c>
      <c r="G14" s="96"/>
      <c r="H14" s="97" t="s">
        <v>82</v>
      </c>
      <c r="I14" s="98" t="s">
        <v>97</v>
      </c>
      <c r="J14" s="139" t="s">
        <v>184</v>
      </c>
      <c r="K14" s="146" t="s">
        <v>239</v>
      </c>
      <c r="L14" s="83"/>
      <c r="M14" s="55"/>
    </row>
    <row r="15" spans="2:13" ht="62.25" customHeight="1" x14ac:dyDescent="0.25">
      <c r="B15" s="217"/>
      <c r="C15" s="172"/>
      <c r="D15" s="219"/>
      <c r="E15" s="85" t="s">
        <v>47</v>
      </c>
      <c r="F15" s="92">
        <f>+Autodiagnóstico!J18</f>
        <v>100</v>
      </c>
      <c r="G15" s="96"/>
      <c r="H15" s="97" t="s">
        <v>83</v>
      </c>
      <c r="I15" s="98" t="s">
        <v>97</v>
      </c>
      <c r="J15" s="139" t="s">
        <v>185</v>
      </c>
      <c r="K15" s="135" t="s">
        <v>233</v>
      </c>
      <c r="L15" s="83"/>
      <c r="M15" s="55"/>
    </row>
    <row r="16" spans="2:13" ht="75" customHeight="1" x14ac:dyDescent="0.25">
      <c r="B16" s="217"/>
      <c r="C16" s="172"/>
      <c r="D16" s="219"/>
      <c r="E16" s="82" t="s">
        <v>64</v>
      </c>
      <c r="F16" s="92">
        <f>+Autodiagnóstico!J19</f>
        <v>80</v>
      </c>
      <c r="G16" s="96" t="s">
        <v>84</v>
      </c>
      <c r="H16" s="97" t="s">
        <v>85</v>
      </c>
      <c r="I16" s="98" t="s">
        <v>97</v>
      </c>
      <c r="J16" s="139" t="s">
        <v>178</v>
      </c>
      <c r="K16" s="135" t="s">
        <v>234</v>
      </c>
      <c r="L16" s="83"/>
      <c r="M16" s="55"/>
    </row>
    <row r="17" spans="2:13" ht="59.45" customHeight="1" x14ac:dyDescent="0.25">
      <c r="B17" s="217"/>
      <c r="C17" s="172"/>
      <c r="D17" s="219"/>
      <c r="E17" s="82" t="s">
        <v>65</v>
      </c>
      <c r="F17" s="92">
        <f>+Autodiagnóstico!J20</f>
        <v>80</v>
      </c>
      <c r="G17" s="96" t="s">
        <v>84</v>
      </c>
      <c r="H17" s="97" t="s">
        <v>85</v>
      </c>
      <c r="I17" s="98" t="s">
        <v>97</v>
      </c>
      <c r="J17" s="139" t="s">
        <v>178</v>
      </c>
      <c r="K17" s="135" t="s">
        <v>235</v>
      </c>
      <c r="L17" s="83"/>
      <c r="M17" s="55"/>
    </row>
    <row r="18" spans="2:13" ht="63" customHeight="1" x14ac:dyDescent="0.25">
      <c r="B18" s="217"/>
      <c r="C18" s="172"/>
      <c r="D18" s="219"/>
      <c r="E18" s="82" t="s">
        <v>48</v>
      </c>
      <c r="F18" s="92">
        <f>+Autodiagnóstico!J21</f>
        <v>100</v>
      </c>
      <c r="G18" s="96"/>
      <c r="H18" s="97" t="s">
        <v>86</v>
      </c>
      <c r="I18" s="98" t="s">
        <v>97</v>
      </c>
      <c r="J18" s="139" t="s">
        <v>249</v>
      </c>
      <c r="K18" s="135" t="s">
        <v>236</v>
      </c>
      <c r="L18" s="83"/>
      <c r="M18" s="55"/>
    </row>
    <row r="19" spans="2:13" ht="61.15" customHeight="1" x14ac:dyDescent="0.25">
      <c r="B19" s="217"/>
      <c r="C19" s="172"/>
      <c r="D19" s="219"/>
      <c r="E19" s="82" t="s">
        <v>49</v>
      </c>
      <c r="F19" s="92">
        <f>+Autodiagnóstico!J22</f>
        <v>60</v>
      </c>
      <c r="G19" s="96"/>
      <c r="H19" s="97" t="s">
        <v>87</v>
      </c>
      <c r="I19" s="98" t="s">
        <v>97</v>
      </c>
      <c r="J19" s="139" t="s">
        <v>179</v>
      </c>
      <c r="K19" s="135" t="s">
        <v>236</v>
      </c>
      <c r="L19" s="83"/>
      <c r="M19" s="55"/>
    </row>
    <row r="20" spans="2:13" ht="61.15" customHeight="1" x14ac:dyDescent="0.25">
      <c r="B20" s="217"/>
      <c r="C20" s="172"/>
      <c r="D20" s="219"/>
      <c r="E20" s="82" t="s">
        <v>50</v>
      </c>
      <c r="F20" s="92">
        <f>+Autodiagnóstico!J23</f>
        <v>0</v>
      </c>
      <c r="G20" s="96" t="s">
        <v>101</v>
      </c>
      <c r="H20" s="97" t="s">
        <v>88</v>
      </c>
      <c r="I20" s="98" t="s">
        <v>97</v>
      </c>
      <c r="J20" s="139" t="s">
        <v>186</v>
      </c>
      <c r="K20" s="135" t="s">
        <v>240</v>
      </c>
      <c r="L20" s="83"/>
      <c r="M20" s="55"/>
    </row>
    <row r="21" spans="2:13" ht="46.9" customHeight="1" x14ac:dyDescent="0.25">
      <c r="B21" s="217"/>
      <c r="C21" s="172"/>
      <c r="D21" s="219"/>
      <c r="E21" s="82" t="s">
        <v>105</v>
      </c>
      <c r="F21" s="92">
        <f>+Autodiagnóstico!J24</f>
        <v>0</v>
      </c>
      <c r="G21" s="99"/>
      <c r="H21" s="97" t="s">
        <v>99</v>
      </c>
      <c r="I21" s="98" t="s">
        <v>97</v>
      </c>
      <c r="J21" s="139" t="s">
        <v>180</v>
      </c>
      <c r="K21" s="135" t="s">
        <v>241</v>
      </c>
      <c r="L21" s="83"/>
      <c r="M21" s="55"/>
    </row>
    <row r="22" spans="2:13" ht="43.5" customHeight="1" x14ac:dyDescent="0.25">
      <c r="B22" s="217"/>
      <c r="C22" s="172"/>
      <c r="D22" s="219"/>
      <c r="E22" s="82" t="s">
        <v>67</v>
      </c>
      <c r="F22" s="92">
        <f>+Autodiagnóstico!J25</f>
        <v>100</v>
      </c>
      <c r="G22" s="96"/>
      <c r="H22" s="97" t="s">
        <v>89</v>
      </c>
      <c r="I22" s="134" t="s">
        <v>97</v>
      </c>
      <c r="J22" s="139" t="s">
        <v>187</v>
      </c>
      <c r="K22" s="146" t="s">
        <v>237</v>
      </c>
      <c r="L22" s="133"/>
      <c r="M22" s="55"/>
    </row>
    <row r="23" spans="2:13" ht="40.9" customHeight="1" x14ac:dyDescent="0.25">
      <c r="B23" s="217"/>
      <c r="C23" s="172"/>
      <c r="D23" s="219"/>
      <c r="E23" s="82" t="s">
        <v>51</v>
      </c>
      <c r="F23" s="92">
        <f>+Autodiagnóstico!J26</f>
        <v>0</v>
      </c>
      <c r="G23" s="96"/>
      <c r="H23" s="97" t="s">
        <v>90</v>
      </c>
      <c r="I23" s="134" t="s">
        <v>97</v>
      </c>
      <c r="J23" s="139" t="s">
        <v>181</v>
      </c>
      <c r="K23" s="146" t="s">
        <v>242</v>
      </c>
      <c r="L23" s="133"/>
      <c r="M23" s="55"/>
    </row>
    <row r="24" spans="2:13" ht="55.15" customHeight="1" x14ac:dyDescent="0.25">
      <c r="B24" s="217"/>
      <c r="C24" s="172"/>
      <c r="D24" s="219"/>
      <c r="E24" s="82" t="s">
        <v>56</v>
      </c>
      <c r="F24" s="92">
        <f>+Autodiagnóstico!J27</f>
        <v>80</v>
      </c>
      <c r="G24" s="96"/>
      <c r="H24" s="97" t="s">
        <v>91</v>
      </c>
      <c r="I24" s="98" t="s">
        <v>97</v>
      </c>
      <c r="J24" s="139" t="s">
        <v>181</v>
      </c>
      <c r="K24" s="146" t="s">
        <v>238</v>
      </c>
      <c r="L24" s="83"/>
      <c r="M24" s="55"/>
    </row>
    <row r="25" spans="2:13" ht="147" customHeight="1" x14ac:dyDescent="0.25">
      <c r="B25" s="217"/>
      <c r="C25" s="172"/>
      <c r="D25" s="219"/>
      <c r="E25" s="87" t="s">
        <v>68</v>
      </c>
      <c r="F25" s="92">
        <f>+Autodiagnóstico!J28</f>
        <v>0</v>
      </c>
      <c r="G25" s="102"/>
      <c r="H25" s="103" t="s">
        <v>92</v>
      </c>
      <c r="I25" s="104" t="s">
        <v>97</v>
      </c>
      <c r="J25" s="147" t="s">
        <v>188</v>
      </c>
      <c r="K25" s="135" t="s">
        <v>243</v>
      </c>
      <c r="L25" s="83"/>
      <c r="M25" s="55"/>
    </row>
    <row r="26" spans="2:13" ht="338.45" customHeight="1" x14ac:dyDescent="0.25">
      <c r="B26" s="217"/>
      <c r="C26" s="172"/>
      <c r="D26" s="219" t="s">
        <v>55</v>
      </c>
      <c r="E26" s="105" t="s">
        <v>52</v>
      </c>
      <c r="F26" s="92">
        <f>+Autodiagnóstico!J29</f>
        <v>0</v>
      </c>
      <c r="G26" s="106"/>
      <c r="H26" s="107" t="s">
        <v>93</v>
      </c>
      <c r="I26" s="141" t="s">
        <v>97</v>
      </c>
      <c r="J26" s="139" t="s">
        <v>189</v>
      </c>
      <c r="K26" s="146" t="s">
        <v>244</v>
      </c>
      <c r="L26" s="83"/>
      <c r="M26" s="55"/>
    </row>
    <row r="27" spans="2:13" ht="63" customHeight="1" x14ac:dyDescent="0.25">
      <c r="B27" s="217"/>
      <c r="C27" s="172"/>
      <c r="D27" s="219"/>
      <c r="E27" s="82" t="s">
        <v>103</v>
      </c>
      <c r="F27" s="92">
        <f>+Autodiagnóstico!J30</f>
        <v>0</v>
      </c>
      <c r="G27" s="96"/>
      <c r="H27" s="97" t="s">
        <v>93</v>
      </c>
      <c r="I27" s="98" t="s">
        <v>97</v>
      </c>
      <c r="J27" s="142" t="s">
        <v>190</v>
      </c>
      <c r="K27" s="135" t="s">
        <v>245</v>
      </c>
      <c r="L27" s="83"/>
      <c r="M27" s="55"/>
    </row>
    <row r="28" spans="2:13" ht="122.45" customHeight="1" x14ac:dyDescent="0.25">
      <c r="B28" s="217"/>
      <c r="C28" s="172"/>
      <c r="D28" s="219"/>
      <c r="E28" s="82" t="s">
        <v>106</v>
      </c>
      <c r="F28" s="92">
        <f>+Autodiagnóstico!J31</f>
        <v>0</v>
      </c>
      <c r="G28" s="96" t="s">
        <v>100</v>
      </c>
      <c r="H28" s="97" t="s">
        <v>108</v>
      </c>
      <c r="I28" s="134" t="s">
        <v>97</v>
      </c>
      <c r="J28" s="139" t="s">
        <v>191</v>
      </c>
      <c r="K28" s="135" t="s">
        <v>246</v>
      </c>
      <c r="L28" s="133"/>
      <c r="M28" s="55"/>
    </row>
    <row r="29" spans="2:13" ht="38.450000000000003" customHeight="1" x14ac:dyDescent="0.25">
      <c r="B29" s="217"/>
      <c r="C29" s="172"/>
      <c r="D29" s="219"/>
      <c r="E29" s="82" t="s">
        <v>102</v>
      </c>
      <c r="F29" s="92">
        <f>+Autodiagnóstico!J32</f>
        <v>0</v>
      </c>
      <c r="G29" s="96"/>
      <c r="H29" s="100" t="s">
        <v>109</v>
      </c>
      <c r="I29" s="134" t="s">
        <v>97</v>
      </c>
      <c r="J29" s="139" t="s">
        <v>192</v>
      </c>
      <c r="K29" s="135" t="s">
        <v>227</v>
      </c>
      <c r="L29" s="133"/>
      <c r="M29" s="55"/>
    </row>
    <row r="30" spans="2:13" ht="409.15" customHeight="1" x14ac:dyDescent="0.25">
      <c r="B30" s="54"/>
      <c r="C30" s="172"/>
      <c r="D30" s="219"/>
      <c r="E30" s="87" t="s">
        <v>54</v>
      </c>
      <c r="F30" s="92">
        <f>+Autodiagnóstico!J33</f>
        <v>0</v>
      </c>
      <c r="G30" s="102"/>
      <c r="H30" s="103" t="s">
        <v>93</v>
      </c>
      <c r="I30" s="104" t="s">
        <v>97</v>
      </c>
      <c r="J30" s="140" t="s">
        <v>193</v>
      </c>
      <c r="K30" s="132" t="s">
        <v>247</v>
      </c>
      <c r="L30" s="133"/>
      <c r="M30" s="55"/>
    </row>
    <row r="31" spans="2:13" ht="132.6" customHeight="1" x14ac:dyDescent="0.25">
      <c r="B31" s="54"/>
      <c r="C31" s="172"/>
      <c r="D31" s="218" t="s">
        <v>40</v>
      </c>
      <c r="E31" s="83" t="s">
        <v>107</v>
      </c>
      <c r="F31" s="91">
        <f>+Autodiagnóstico!J34</f>
        <v>0</v>
      </c>
      <c r="G31" s="109" t="s">
        <v>98</v>
      </c>
      <c r="H31" s="110" t="s">
        <v>110</v>
      </c>
      <c r="I31" s="143" t="s">
        <v>97</v>
      </c>
      <c r="J31" s="139" t="s">
        <v>194</v>
      </c>
      <c r="K31" s="135" t="s">
        <v>248</v>
      </c>
      <c r="L31" s="133"/>
      <c r="M31" s="55"/>
    </row>
    <row r="32" spans="2:13" ht="70.5" customHeight="1" x14ac:dyDescent="0.25">
      <c r="B32" s="54"/>
      <c r="C32" s="172"/>
      <c r="D32" s="219"/>
      <c r="E32" s="82" t="s">
        <v>58</v>
      </c>
      <c r="F32" s="92">
        <f>+Autodiagnóstico!J35</f>
        <v>100</v>
      </c>
      <c r="G32" s="101"/>
      <c r="H32" s="97" t="s">
        <v>94</v>
      </c>
      <c r="I32" s="134" t="s">
        <v>97</v>
      </c>
      <c r="J32" s="139" t="s">
        <v>195</v>
      </c>
      <c r="K32" s="135" t="s">
        <v>228</v>
      </c>
      <c r="L32" s="133"/>
      <c r="M32" s="55"/>
    </row>
    <row r="33" spans="2:13" ht="93.6" customHeight="1" x14ac:dyDescent="0.25">
      <c r="B33" s="54"/>
      <c r="C33" s="172"/>
      <c r="D33" s="219"/>
      <c r="E33" s="86" t="s">
        <v>69</v>
      </c>
      <c r="F33" s="92">
        <f>+Autodiagnóstico!J36</f>
        <v>100</v>
      </c>
      <c r="G33" s="96"/>
      <c r="H33" s="97" t="s">
        <v>95</v>
      </c>
      <c r="I33" s="134" t="s">
        <v>97</v>
      </c>
      <c r="J33" s="139" t="s">
        <v>196</v>
      </c>
      <c r="K33" s="135" t="s">
        <v>229</v>
      </c>
      <c r="L33" s="133"/>
      <c r="M33" s="55"/>
    </row>
    <row r="34" spans="2:13" ht="94.15" customHeight="1" x14ac:dyDescent="0.25">
      <c r="B34" s="54"/>
      <c r="C34" s="172"/>
      <c r="D34" s="219"/>
      <c r="E34" s="88" t="s">
        <v>59</v>
      </c>
      <c r="F34" s="92">
        <f>+Autodiagnóstico!J37</f>
        <v>100</v>
      </c>
      <c r="G34" s="102"/>
      <c r="H34" s="103" t="s">
        <v>96</v>
      </c>
      <c r="I34" s="144" t="s">
        <v>97</v>
      </c>
      <c r="J34" s="139" t="s">
        <v>197</v>
      </c>
      <c r="K34" s="138" t="s">
        <v>230</v>
      </c>
      <c r="L34" s="133"/>
      <c r="M34" s="55"/>
    </row>
    <row r="35" spans="2:13" ht="8.25" customHeight="1" thickBot="1" x14ac:dyDescent="0.3">
      <c r="B35" s="56"/>
      <c r="C35" s="63"/>
      <c r="D35" s="63"/>
      <c r="E35" s="63"/>
      <c r="F35" s="66"/>
      <c r="G35" s="63"/>
      <c r="H35" s="63"/>
      <c r="I35" s="89"/>
      <c r="J35" s="83"/>
      <c r="K35" s="83"/>
      <c r="L35" s="83"/>
      <c r="M35" s="57"/>
    </row>
    <row r="36" spans="2:13" x14ac:dyDescent="0.25">
      <c r="I36" s="90"/>
      <c r="J36" s="83"/>
      <c r="K36" s="83"/>
      <c r="L36" s="83"/>
    </row>
    <row r="37" spans="2:13" x14ac:dyDescent="0.25">
      <c r="I37" s="90"/>
    </row>
    <row r="38" spans="2:13" x14ac:dyDescent="0.25">
      <c r="I38" s="90"/>
    </row>
    <row r="39" spans="2:13" x14ac:dyDescent="0.25">
      <c r="I39" s="90"/>
    </row>
    <row r="40" spans="2:13" x14ac:dyDescent="0.25"/>
    <row r="41" spans="2:13" x14ac:dyDescent="0.25"/>
    <row r="42" spans="2:13" x14ac:dyDescent="0.25"/>
    <row r="43" spans="2:13" ht="18" x14ac:dyDescent="0.25">
      <c r="G43" s="47" t="s">
        <v>29</v>
      </c>
    </row>
    <row r="44" spans="2:13" x14ac:dyDescent="0.25"/>
    <row r="45" spans="2:13" x14ac:dyDescent="0.25"/>
  </sheetData>
  <protectedRanges>
    <protectedRange sqref="J7:K7" name="Planeacion_1"/>
    <protectedRange sqref="J8:K8" name="Planeacion_2"/>
    <protectedRange sqref="K9" name="Planeacion_3"/>
    <protectedRange sqref="J10:K10" name="Planeacion_4"/>
    <protectedRange sqref="K11" name="Planeacion_5"/>
    <protectedRange sqref="J12" name="Planeacion_6"/>
    <protectedRange sqref="J13" name="Planeacion_7"/>
    <protectedRange sqref="J15" name="Planeacion_9"/>
    <protectedRange sqref="J16:J17" name="Planeacion_10"/>
    <protectedRange sqref="J18" name="Planeacion_11"/>
    <protectedRange sqref="J19" name="Planeacion_12"/>
    <protectedRange sqref="J20" name="Planeacion_13"/>
    <protectedRange sqref="J21" name="Planeacion_14"/>
    <protectedRange sqref="J22:K22" name="Planeacion_15"/>
    <protectedRange sqref="J23:K23" name="Planeacion_16"/>
    <protectedRange sqref="J24:K24" name="Planeacion_17"/>
    <protectedRange sqref="K26" name="Planeacion_19"/>
    <protectedRange sqref="J28" name="Planeacion_21"/>
    <protectedRange sqref="J29" name="Planeacion_22"/>
    <protectedRange sqref="J30" name="Planeacion_23"/>
    <protectedRange sqref="J31" name="Planeacion_24"/>
    <protectedRange sqref="J32:J34" name="Planeacion_25"/>
    <protectedRange sqref="K27:K34" name="Simulado"/>
    <protectedRange sqref="K25" name="Simulado_2"/>
    <protectedRange sqref="K12:K13 K15:K21" name="Simulado_3"/>
  </protectedRanges>
  <mergeCells count="17">
    <mergeCell ref="B7:B29"/>
    <mergeCell ref="D7:D12"/>
    <mergeCell ref="C7:C34"/>
    <mergeCell ref="D13:D25"/>
    <mergeCell ref="D26:D30"/>
    <mergeCell ref="D31:D34"/>
    <mergeCell ref="C3:L3"/>
    <mergeCell ref="C5:C6"/>
    <mergeCell ref="D5:D6"/>
    <mergeCell ref="E5:E6"/>
    <mergeCell ref="L5:L6"/>
    <mergeCell ref="J5:J6"/>
    <mergeCell ref="K5:K6"/>
    <mergeCell ref="I5:I6"/>
    <mergeCell ref="H5:H6"/>
    <mergeCell ref="G5:G6"/>
    <mergeCell ref="F5:F6"/>
  </mergeCells>
  <conditionalFormatting sqref="F7:F34">
    <cfRule type="cellIs" dxfId="4" priority="25" operator="between">
      <formula>81</formula>
      <formula>100</formula>
    </cfRule>
    <cfRule type="cellIs" dxfId="3" priority="26" operator="between">
      <formula>61</formula>
      <formula>80</formula>
    </cfRule>
    <cfRule type="cellIs" dxfId="2" priority="27" operator="between">
      <formula>41</formula>
      <formula>60</formula>
    </cfRule>
    <cfRule type="cellIs" dxfId="1" priority="28" operator="between">
      <formula>21</formula>
      <formula>40</formula>
    </cfRule>
    <cfRule type="cellIs" dxfId="0" priority="29" operator="between">
      <formula>1</formula>
      <formula>20</formula>
    </cfRule>
  </conditionalFormatting>
  <dataValidations count="1">
    <dataValidation type="whole" allowBlank="1" showInputMessage="1" showErrorMessage="1" error="ERROR. NO DEBE DILIGENCIAR ESTAS CELDAS" sqref="F7:F34" xr:uid="{00000000-0002-0000-0500-000000000000}">
      <formula1>100000000000</formula1>
      <formula2>1000000000000</formula2>
    </dataValidation>
  </dataValidations>
  <hyperlinks>
    <hyperlink ref="I7" r:id="rId1" display="http://repositorio.archivogeneral.gov.co/repositorio/_x000a_" xr:uid="{00000000-0004-0000-0500-000000000000}"/>
  </hyperlinks>
  <pageMargins left="0.7" right="0.7" top="0.75" bottom="0.75" header="0.3" footer="0.3"/>
  <pageSetup orientation="portrait" horizontalDpi="4294967294" r:id="rId2"/>
  <drawing r:id="rId3"/>
  <legacyDrawing r:id="rId4"/>
  <oleObjects>
    <mc:AlternateContent xmlns:mc="http://schemas.openxmlformats.org/markup-compatibility/2006">
      <mc:Choice Requires="x14">
        <oleObject progId="Word.Document.12" shapeId="6147" r:id="rId5">
          <objectPr defaultSize="0" r:id="rId6">
            <anchor moveWithCells="1">
              <from>
                <xdr:col>4</xdr:col>
                <xdr:colOff>381000</xdr:colOff>
                <xdr:row>1</xdr:row>
                <xdr:rowOff>95250</xdr:rowOff>
              </from>
              <to>
                <xdr:col>6</xdr:col>
                <xdr:colOff>1943100</xdr:colOff>
                <xdr:row>1</xdr:row>
                <xdr:rowOff>1419225</xdr:rowOff>
              </to>
            </anchor>
          </objectPr>
        </oleObject>
      </mc:Choice>
      <mc:Fallback>
        <oleObject progId="Word.Document.12" shapeId="6147"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Inicio</vt:lpstr>
      <vt:lpstr> Política GD</vt:lpstr>
      <vt:lpstr>Instrucciones</vt:lpstr>
      <vt:lpstr>Autodiagnóstico</vt:lpstr>
      <vt:lpstr>Gráficas</vt:lpstr>
      <vt:lpstr>Plan de Acción</vt:lpstr>
      <vt:lpstr>POLITICA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USUARIO</cp:lastModifiedBy>
  <dcterms:created xsi:type="dcterms:W3CDTF">2016-12-25T14:51:07Z</dcterms:created>
  <dcterms:modified xsi:type="dcterms:W3CDTF">2024-10-28T10:59:38Z</dcterms:modified>
</cp:coreProperties>
</file>